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30" windowWidth="15570" windowHeight="11310" activeTab="4"/>
  </bookViews>
  <sheets>
    <sheet name="Стартовый" sheetId="1" r:id="rId1"/>
    <sheet name="МП" sheetId="2" r:id="rId2"/>
    <sheet name="КПЮ" sheetId="4" r:id="rId3"/>
    <sheet name="ППЮ" sheetId="3" r:id="rId4"/>
    <sheet name="ППАдети" sheetId="5" r:id="rId5"/>
    <sheet name="ТВыбор" sheetId="6" r:id="rId6"/>
  </sheets>
  <definedNames>
    <definedName name="_xlnm.Print_Area" localSheetId="1">'МП'!$A$2:$W$21</definedName>
    <definedName name="_xlnm.Print_Area" localSheetId="4">'ППАдети'!$A$1:$X$30</definedName>
    <definedName name="_xlnm.Print_Area" localSheetId="0">'Стартовый'!$A$1:$K$59</definedName>
    <definedName name="_xlnm.Print_Area" localSheetId="5">'ТВыбор'!$A$1:$W$26</definedName>
  </definedNames>
  <calcPr calcId="144525" refMode="R1C1"/>
</workbook>
</file>

<file path=xl/sharedStrings.xml><?xml version="1.0" encoding="utf-8"?>
<sst xmlns="http://schemas.openxmlformats.org/spreadsheetml/2006/main" count="930" uniqueCount="248">
  <si>
    <t>Стартовый протокол</t>
  </si>
  <si>
    <t>№ 
п/п</t>
  </si>
  <si>
    <t>Зачет</t>
  </si>
  <si>
    <t>Время</t>
  </si>
  <si>
    <t>Регистрационный номер</t>
  </si>
  <si>
    <t>Звание, разряд</t>
  </si>
  <si>
    <t>№ паспорта лошади</t>
  </si>
  <si>
    <t>Владелец                          лошади</t>
  </si>
  <si>
    <t>Тренер</t>
  </si>
  <si>
    <t>Команда, регион</t>
  </si>
  <si>
    <t>017202</t>
  </si>
  <si>
    <t>КМС</t>
  </si>
  <si>
    <t>026023</t>
  </si>
  <si>
    <t>Пыркина А.Р.</t>
  </si>
  <si>
    <t>МАЛЫЙ ПРИЗ</t>
  </si>
  <si>
    <t xml:space="preserve">КОМАНДНЫЙ ПРИЗ. ЮНОШИ </t>
  </si>
  <si>
    <t>на оформ</t>
  </si>
  <si>
    <t>на оформл</t>
  </si>
  <si>
    <t>018686</t>
  </si>
  <si>
    <t>016488</t>
  </si>
  <si>
    <t>Коробицина А.В.</t>
  </si>
  <si>
    <t>Ульянова В.И.</t>
  </si>
  <si>
    <t>037507</t>
  </si>
  <si>
    <t>001380</t>
  </si>
  <si>
    <t>014726</t>
  </si>
  <si>
    <t>б/р</t>
  </si>
  <si>
    <t>024301</t>
  </si>
  <si>
    <t>1ю</t>
  </si>
  <si>
    <t>Муравьева Е.А.</t>
  </si>
  <si>
    <t>020673</t>
  </si>
  <si>
    <t>Гущина Е.Н.</t>
  </si>
  <si>
    <t>013171</t>
  </si>
  <si>
    <t>ПРЕДВАРИТЕЛЬНЫЙ ПРИЗ. ДЕТИ. ТЕСТ А</t>
  </si>
  <si>
    <t>017362</t>
  </si>
  <si>
    <t>018196</t>
  </si>
  <si>
    <t>на
оформл</t>
  </si>
  <si>
    <t>Журавлева Н.Н.</t>
  </si>
  <si>
    <t>018722</t>
  </si>
  <si>
    <t>Юноши</t>
  </si>
  <si>
    <t>Петрова Е.А.</t>
  </si>
  <si>
    <t>сам-но</t>
  </si>
  <si>
    <t>024474</t>
  </si>
  <si>
    <t>013169</t>
  </si>
  <si>
    <t>030685</t>
  </si>
  <si>
    <t>частный владелец/ Ярославская обл.</t>
  </si>
  <si>
    <t>020367</t>
  </si>
  <si>
    <t>Резанова С.Г.</t>
  </si>
  <si>
    <t>Богданова Н.В.</t>
  </si>
  <si>
    <t>048807</t>
  </si>
  <si>
    <t>Ястребова А.А.</t>
  </si>
  <si>
    <t>ТЕСТ ПО ВЫБОРУ: КОМАНДНЫЙ ПРИЗ. ДЕТИ</t>
  </si>
  <si>
    <t>030420</t>
  </si>
  <si>
    <r>
      <t xml:space="preserve">БОГДАНОВА 
</t>
    </r>
    <r>
      <rPr>
        <sz val="16"/>
        <rFont val="Verdana"/>
        <family val="2"/>
      </rPr>
      <t>Наталья</t>
    </r>
  </si>
  <si>
    <r>
      <t xml:space="preserve">ВЕРМУТ-13, </t>
    </r>
    <r>
      <rPr>
        <sz val="16"/>
        <rFont val="Verdana"/>
        <family val="2"/>
      </rPr>
      <t>мер, вор., полукр., РФ</t>
    </r>
  </si>
  <si>
    <r>
      <t>ГЕРЗАНИЧ</t>
    </r>
    <r>
      <rPr>
        <sz val="16"/>
        <rFont val="Verdana"/>
        <family val="2"/>
      </rPr>
      <t xml:space="preserve"> Мария</t>
    </r>
  </si>
  <si>
    <r>
      <t>РОКСЕТ ХАМЕЛЕОН-16,</t>
    </r>
    <r>
      <rPr>
        <sz val="16"/>
        <rFont val="Verdana"/>
        <family val="2"/>
      </rPr>
      <t xml:space="preserve"> коб, гнед, чкв, Роланд, РФ</t>
    </r>
  </si>
  <si>
    <r>
      <t>БАТАРОВА</t>
    </r>
    <r>
      <rPr>
        <sz val="16"/>
        <rFont val="Verdana"/>
        <family val="2"/>
      </rPr>
      <t xml:space="preserve"> Карина</t>
    </r>
  </si>
  <si>
    <r>
      <t xml:space="preserve">КУПОН-02, </t>
    </r>
    <r>
      <rPr>
        <sz val="16"/>
        <color theme="1"/>
        <rFont val="Verdana"/>
        <family val="2"/>
      </rPr>
      <t>мер, вор., рус. рыс., РФ</t>
    </r>
  </si>
  <si>
    <t>МБУ ДО ДЮСШ №11/ Иваново</t>
  </si>
  <si>
    <t>МБУ ДО ДЮСШ №11 г. Иваново/ Ивановская обл.</t>
  </si>
  <si>
    <t>030046</t>
  </si>
  <si>
    <t>Маляева Н.А.</t>
  </si>
  <si>
    <r>
      <t xml:space="preserve">ДАУРИЯ-18, </t>
    </r>
    <r>
      <rPr>
        <sz val="16"/>
        <rFont val="Verdana"/>
        <family val="2"/>
      </rPr>
      <t>коб, вор., полукр., Дарьял, РФ, Ивановская обл</t>
    </r>
  </si>
  <si>
    <r>
      <t xml:space="preserve">ВОРКУЕВА </t>
    </r>
    <r>
      <rPr>
        <sz val="16"/>
        <rFont val="Verdana"/>
        <family val="2"/>
      </rPr>
      <t>Дарья</t>
    </r>
  </si>
  <si>
    <t>Place</t>
  </si>
  <si>
    <t>Rider_ID</t>
  </si>
  <si>
    <t>Horse_ID</t>
  </si>
  <si>
    <t>Perc1</t>
  </si>
  <si>
    <t>Perc2</t>
  </si>
  <si>
    <t>Perc3</t>
  </si>
  <si>
    <t>PercSum</t>
  </si>
  <si>
    <t>I ЭТАП</t>
  </si>
  <si>
    <t>Выездка</t>
  </si>
  <si>
    <t>Технические результаты</t>
  </si>
  <si>
    <t>Место</t>
  </si>
  <si>
    <t>№ ФКСР</t>
  </si>
  <si>
    <t>№ паспорта ФКСР лошади</t>
  </si>
  <si>
    <t>Н</t>
  </si>
  <si>
    <t>С</t>
  </si>
  <si>
    <t>М</t>
  </si>
  <si>
    <t>Ошибки в схеме</t>
  </si>
  <si>
    <t>Прочие ошибки</t>
  </si>
  <si>
    <t>Сумма
баллов</t>
  </si>
  <si>
    <t>Всего
%</t>
  </si>
  <si>
    <t>баллы</t>
  </si>
  <si>
    <t>%</t>
  </si>
  <si>
    <t>место</t>
  </si>
  <si>
    <t>"МАЛЫЙ ПРИЗ" (FEI)</t>
  </si>
  <si>
    <t xml:space="preserve">Главный судья                                </t>
  </si>
  <si>
    <t>Маракулина Е.Л., ВК (Московская обл.)</t>
  </si>
  <si>
    <t xml:space="preserve">Главный секретарь                                          </t>
  </si>
  <si>
    <t>Куриченкова Ю.М., 1К (Москва)</t>
  </si>
  <si>
    <t>Кислякова О.В., 1К (Ивановская обл.)</t>
  </si>
  <si>
    <r>
      <t xml:space="preserve">Фамилия, </t>
    </r>
    <r>
      <rPr>
        <i/>
        <sz val="16"/>
        <rFont val="Verdana"/>
        <family val="2"/>
      </rPr>
      <t>имя всадника</t>
    </r>
  </si>
  <si>
    <r>
      <t>Кличка лошади, г.р.,</t>
    </r>
    <r>
      <rPr>
        <i/>
        <sz val="16"/>
        <rFont val="Verdana"/>
        <family val="2"/>
      </rPr>
      <t xml:space="preserve"> пол, масть порода, отец, место рождения</t>
    </r>
  </si>
  <si>
    <t>Выполн. норм.</t>
  </si>
  <si>
    <t>"КОМАНДНЫЙ ПРИЗ. ЮНОШИ" (FEI)</t>
  </si>
  <si>
    <t>"ПРЕДВАРИТЕЛЬНЫЙ ПРИЗ. ДЕТИ. Тест А" (FEI)</t>
  </si>
  <si>
    <t>Оценки за качество исполнения</t>
  </si>
  <si>
    <t>Оценка техники исп.</t>
  </si>
  <si>
    <t>Положение и посадка всадника</t>
  </si>
  <si>
    <t>Эффективность применения средств управления</t>
  </si>
  <si>
    <t>Точность</t>
  </si>
  <si>
    <t>Общее впечатление</t>
  </si>
  <si>
    <t>Сумма баллов</t>
  </si>
  <si>
    <t>МУ ДО СШОР №21, г. Ярославль</t>
  </si>
  <si>
    <t>МУ ДО СШОР №21/ Ярославль</t>
  </si>
  <si>
    <t>МУ ДО СШОР №21/ г. Ярославль</t>
  </si>
  <si>
    <t>СК ЯКШ/ г. Ярославль</t>
  </si>
  <si>
    <t>Яблокова М.В.</t>
  </si>
  <si>
    <t>частный владелец/ г. Ярославль</t>
  </si>
  <si>
    <t>ООО "Спорт"/ г. Ярославль</t>
  </si>
  <si>
    <t>Дети</t>
  </si>
  <si>
    <t>117804</t>
  </si>
  <si>
    <t>Шадрина Н.В.</t>
  </si>
  <si>
    <t>024714</t>
  </si>
  <si>
    <r>
      <t>Кличка лошади, г.р.,</t>
    </r>
    <r>
      <rPr>
        <i/>
        <sz val="16"/>
        <rFont val="Verdana"/>
        <family val="2"/>
      </rPr>
      <t xml:space="preserve"> масть, пол, порода, отец, место рождения</t>
    </r>
  </si>
  <si>
    <t>Тест по выбору</t>
  </si>
  <si>
    <t>Ярославль, МУ ДО СШОР №21</t>
  </si>
  <si>
    <t>Борисов С.В., 1К (Ивановская обл.)</t>
  </si>
  <si>
    <t>ВЫЕЗДКА</t>
  </si>
  <si>
    <t>КУБОК ГОРОДА ЯРОСЛАВЛЯ-2023</t>
  </si>
  <si>
    <t>01 октября 2023 г</t>
  </si>
  <si>
    <t>018824</t>
  </si>
  <si>
    <t>ПРЕДВАРИТЕЛЬНЫЙ ПРИЗ. ЮНОШИ</t>
  </si>
  <si>
    <t>020404</t>
  </si>
  <si>
    <t>Русинова Ю.О.</t>
  </si>
  <si>
    <t>105606</t>
  </si>
  <si>
    <t>055207</t>
  </si>
  <si>
    <t>Матвева А.</t>
  </si>
  <si>
    <t>018718</t>
  </si>
  <si>
    <t>013447</t>
  </si>
  <si>
    <t>Общий зачет</t>
  </si>
  <si>
    <t>031608</t>
  </si>
  <si>
    <t>Булденкова И.А.</t>
  </si>
  <si>
    <t>Волончунас Е.Д.</t>
  </si>
  <si>
    <t>Волкова Г.П.</t>
  </si>
  <si>
    <t>036307</t>
  </si>
  <si>
    <t>008498</t>
  </si>
  <si>
    <t>Чуфаровский М.Н.</t>
  </si>
  <si>
    <t>031418</t>
  </si>
  <si>
    <t>100503</t>
  </si>
  <si>
    <t>022706</t>
  </si>
  <si>
    <t>Кутинова Н.П.</t>
  </si>
  <si>
    <t>Дмитриева А.В.</t>
  </si>
  <si>
    <t>КСК "Малински"/ г. Иваново</t>
  </si>
  <si>
    <t>Кривец А.А.</t>
  </si>
  <si>
    <t>034599</t>
  </si>
  <si>
    <t>Напольских А.</t>
  </si>
  <si>
    <t>015482</t>
  </si>
  <si>
    <t>017392</t>
  </si>
  <si>
    <r>
      <t xml:space="preserve">БЕЛЯНИНОВА </t>
    </r>
    <r>
      <rPr>
        <sz val="16"/>
        <color theme="1"/>
        <rFont val="Verdana"/>
        <family val="2"/>
      </rPr>
      <t>Ксения</t>
    </r>
  </si>
  <si>
    <t>017506</t>
  </si>
  <si>
    <t>Белянинова К.И.</t>
  </si>
  <si>
    <r>
      <t>УЛЬЯНОВА</t>
    </r>
    <r>
      <rPr>
        <sz val="16"/>
        <color theme="1"/>
        <rFont val="Verdana"/>
        <family val="2"/>
      </rPr>
      <t xml:space="preserve"> Виктория</t>
    </r>
  </si>
  <si>
    <r>
      <t xml:space="preserve">ШАФРАН-14, </t>
    </r>
    <r>
      <rPr>
        <sz val="16"/>
        <color theme="1"/>
        <rFont val="Verdana"/>
        <family val="2"/>
      </rPr>
      <t>мер, гнед, полукр., Шезлонг, РФ</t>
    </r>
  </si>
  <si>
    <r>
      <t xml:space="preserve">БЕРЕЗИНА </t>
    </r>
    <r>
      <rPr>
        <sz val="16"/>
        <color theme="1"/>
        <rFont val="Verdana"/>
        <family val="2"/>
      </rPr>
      <t>Ксения</t>
    </r>
  </si>
  <si>
    <r>
      <t xml:space="preserve">ЛОРД ХАУ-09, </t>
    </r>
    <r>
      <rPr>
        <sz val="16"/>
        <color theme="1"/>
        <rFont val="Verdana"/>
        <family val="2"/>
      </rPr>
      <t>мер, гнед, ганн., Ле Жоли, Латвия, ЗАО АПК "Кавказ"</t>
    </r>
  </si>
  <si>
    <r>
      <t xml:space="preserve">БОГДАНОВА </t>
    </r>
    <r>
      <rPr>
        <sz val="16"/>
        <color theme="1"/>
        <rFont val="Verdana"/>
        <family val="2"/>
      </rPr>
      <t>Наталья</t>
    </r>
  </si>
  <si>
    <r>
      <t xml:space="preserve">ВЕРМУТ-13, </t>
    </r>
    <r>
      <rPr>
        <sz val="16"/>
        <color theme="1"/>
        <rFont val="Verdana"/>
        <family val="2"/>
      </rPr>
      <t>мер., вор., полукр., неизв., РФ</t>
    </r>
  </si>
  <si>
    <r>
      <t xml:space="preserve">НОВИКОВА </t>
    </r>
    <r>
      <rPr>
        <sz val="16"/>
        <color theme="1"/>
        <rFont val="Verdana"/>
        <family val="2"/>
      </rPr>
      <t>Татьяна</t>
    </r>
  </si>
  <si>
    <r>
      <t>ГЛЭДИС-16,</t>
    </r>
    <r>
      <rPr>
        <sz val="16"/>
        <color theme="1"/>
        <rFont val="Verdana"/>
        <family val="2"/>
      </rPr>
      <t xml:space="preserve"> коб, т.-сер., полукр, Грандвиль, РФ, Ростовская обл., ЛПХ Сафоненко А.М.</t>
    </r>
  </si>
  <si>
    <r>
      <t xml:space="preserve">КОТЫГИНА </t>
    </r>
    <r>
      <rPr>
        <sz val="16"/>
        <color theme="1"/>
        <rFont val="Verdana"/>
        <family val="2"/>
      </rPr>
      <t>Анна, 2007</t>
    </r>
  </si>
  <si>
    <r>
      <t xml:space="preserve">ВОДОЛАЗСКАЯ </t>
    </r>
    <r>
      <rPr>
        <sz val="16"/>
        <color theme="1"/>
        <rFont val="Verdana"/>
        <family val="2"/>
      </rPr>
      <t>Анастасия, 2007</t>
    </r>
  </si>
  <si>
    <r>
      <t xml:space="preserve">ИНЕЙ-10, </t>
    </r>
    <r>
      <rPr>
        <sz val="16"/>
        <color theme="1"/>
        <rFont val="Verdana"/>
        <family val="2"/>
      </rPr>
      <t>мер, сер, терск., РФ</t>
    </r>
  </si>
  <si>
    <r>
      <t xml:space="preserve">ПАВЛОВА </t>
    </r>
    <r>
      <rPr>
        <sz val="16"/>
        <color theme="1"/>
        <rFont val="Verdana"/>
        <family val="2"/>
      </rPr>
      <t>Алина</t>
    </r>
  </si>
  <si>
    <r>
      <t xml:space="preserve">ХАРЛЕЙ М-05, </t>
    </r>
    <r>
      <rPr>
        <sz val="16"/>
        <color theme="1"/>
        <rFont val="Verdana"/>
        <family val="2"/>
      </rPr>
      <t>мер, рыж, ганн., Ходар, РФ, ФХ "Маланичевых"</t>
    </r>
  </si>
  <si>
    <r>
      <t>КОРОБИЦИНА</t>
    </r>
    <r>
      <rPr>
        <sz val="16"/>
        <color theme="1"/>
        <rFont val="Verdana"/>
        <family val="2"/>
      </rPr>
      <t xml:space="preserve"> Анна</t>
    </r>
  </si>
  <si>
    <r>
      <t xml:space="preserve">ШЕКСПИР БАРД-12, </t>
    </r>
    <r>
      <rPr>
        <sz val="16"/>
        <color theme="1"/>
        <rFont val="Verdana"/>
        <family val="2"/>
      </rPr>
      <t>мер, т.-гнед, РВП, Шансон, РФ, Костромская обл.</t>
    </r>
  </si>
  <si>
    <r>
      <t xml:space="preserve">ЕМАНУЙЛОВА </t>
    </r>
    <r>
      <rPr>
        <sz val="16"/>
        <color theme="1"/>
        <rFont val="Verdana"/>
        <family val="2"/>
      </rPr>
      <t>Наталья</t>
    </r>
  </si>
  <si>
    <r>
      <t xml:space="preserve">БУДАПЕШТ-09, </t>
    </r>
    <r>
      <rPr>
        <sz val="16"/>
        <color theme="1"/>
        <rFont val="Verdana"/>
        <family val="2"/>
      </rPr>
      <t>жер, рыж, Братск, РФ, Ярославская обл</t>
    </r>
  </si>
  <si>
    <r>
      <t xml:space="preserve">УЛЬЯНОВА </t>
    </r>
    <r>
      <rPr>
        <sz val="16"/>
        <color theme="1"/>
        <rFont val="Verdana"/>
        <family val="2"/>
      </rPr>
      <t>Татьяна</t>
    </r>
  </si>
  <si>
    <r>
      <t xml:space="preserve">ЛУКС ЛАЙК ФОКС-10, </t>
    </r>
    <r>
      <rPr>
        <sz val="16"/>
        <color theme="1"/>
        <rFont val="Verdana"/>
        <family val="2"/>
      </rPr>
      <t>мер, рыж, латв, Луис Джей, Латвия</t>
    </r>
  </si>
  <si>
    <r>
      <t xml:space="preserve">МАТВЕЕВА </t>
    </r>
    <r>
      <rPr>
        <sz val="16"/>
        <color theme="1"/>
        <rFont val="Verdana"/>
        <family val="2"/>
      </rPr>
      <t>Софья, 2007</t>
    </r>
  </si>
  <si>
    <r>
      <rPr>
        <b/>
        <sz val="16"/>
        <color theme="1"/>
        <rFont val="Verdana"/>
        <family val="2"/>
      </rPr>
      <t>ЧЕНТО РОЯЛ-10</t>
    </r>
    <r>
      <rPr>
        <sz val="16"/>
        <color theme="1"/>
        <rFont val="Verdana"/>
        <family val="2"/>
      </rPr>
      <t>, мер, гнед.,. латв., Центесимо, Латвия</t>
    </r>
  </si>
  <si>
    <r>
      <t xml:space="preserve">ШАБРОВА </t>
    </r>
    <r>
      <rPr>
        <sz val="16"/>
        <color theme="1"/>
        <rFont val="Verdana"/>
        <family val="2"/>
      </rPr>
      <t>Мария</t>
    </r>
  </si>
  <si>
    <r>
      <t xml:space="preserve">ШТОРХ-13, </t>
    </r>
    <r>
      <rPr>
        <sz val="16"/>
        <color theme="1"/>
        <rFont val="Verdana"/>
        <family val="2"/>
      </rPr>
      <t>мер, т.-гнед, полукр, Орион К 28, РФ, Краснодарский край, КЗ "Кавказ"</t>
    </r>
  </si>
  <si>
    <r>
      <t xml:space="preserve">МИРТОВСКАЯ </t>
    </r>
    <r>
      <rPr>
        <sz val="16"/>
        <color theme="1"/>
        <rFont val="Verdana"/>
        <family val="2"/>
      </rPr>
      <t>Яна</t>
    </r>
  </si>
  <si>
    <r>
      <t>ФАЗА ЗЕТ-13, коб</t>
    </r>
    <r>
      <rPr>
        <sz val="16"/>
        <color theme="1"/>
        <rFont val="Verdana"/>
        <family val="2"/>
      </rPr>
      <t>, т.-гнед, ганн., Феодал, РФ, Ивановская обл.</t>
    </r>
  </si>
  <si>
    <r>
      <t xml:space="preserve">РОЛЕКС-09, </t>
    </r>
    <r>
      <rPr>
        <sz val="16"/>
        <color theme="1"/>
        <rFont val="Verdana"/>
        <family val="2"/>
      </rPr>
      <t>мер, гнед, латв, Salana-Radiants, Латвия, К/З Zilupe</t>
    </r>
  </si>
  <si>
    <r>
      <t xml:space="preserve">ГУЩИНА </t>
    </r>
    <r>
      <rPr>
        <sz val="16"/>
        <color theme="1"/>
        <rFont val="Verdana"/>
        <family val="2"/>
      </rPr>
      <t>Екатерина</t>
    </r>
  </si>
  <si>
    <r>
      <t xml:space="preserve">ЛАВ САН-12, </t>
    </r>
    <r>
      <rPr>
        <sz val="16"/>
        <color theme="1"/>
        <rFont val="Verdana"/>
        <family val="2"/>
      </rPr>
      <t>мер., гнед., ганн., Хайлендер, РФ</t>
    </r>
  </si>
  <si>
    <r>
      <t xml:space="preserve">БРАВИССИМО-12, </t>
    </r>
    <r>
      <rPr>
        <sz val="16"/>
        <color theme="1"/>
        <rFont val="Verdana"/>
        <family val="2"/>
      </rPr>
      <t>мер., гнед., ганн., Хайлендер, РФ</t>
    </r>
  </si>
  <si>
    <r>
      <rPr>
        <b/>
        <sz val="16"/>
        <color theme="1"/>
        <rFont val="Verdana"/>
        <family val="2"/>
      </rPr>
      <t>ГОЛД ХОУП-07</t>
    </r>
    <r>
      <rPr>
        <sz val="16"/>
        <color theme="1"/>
        <rFont val="Verdana"/>
        <family val="2"/>
      </rPr>
      <t>, коб, гнед., полукр., Грей Игл, ЗАО АПК "Кавказ"</t>
    </r>
  </si>
  <si>
    <r>
      <t xml:space="preserve">РОМАНОВА </t>
    </r>
    <r>
      <rPr>
        <sz val="16"/>
        <color theme="1"/>
        <rFont val="Verdana"/>
        <family val="2"/>
      </rPr>
      <t>Софья, 2008</t>
    </r>
  </si>
  <si>
    <r>
      <t>ЛУИЗА ЛА БЕЛЛА-04</t>
    </r>
    <r>
      <rPr>
        <sz val="16"/>
        <color theme="1"/>
        <rFont val="Verdana"/>
        <family val="2"/>
      </rPr>
      <t>,  коб, гнед., рейнская, Луис Ле Бон, Германия</t>
    </r>
  </si>
  <si>
    <r>
      <t xml:space="preserve">СМИРНОВА </t>
    </r>
    <r>
      <rPr>
        <sz val="16"/>
        <color theme="1"/>
        <rFont val="Verdana"/>
        <family val="2"/>
      </rPr>
      <t>Анна, 2006</t>
    </r>
  </si>
  <si>
    <r>
      <rPr>
        <b/>
        <sz val="16"/>
        <color theme="1"/>
        <rFont val="Verdana"/>
        <family val="2"/>
      </rPr>
      <t>ЛИБЕРАЛ-13</t>
    </r>
    <r>
      <rPr>
        <sz val="16"/>
        <color theme="1"/>
        <rFont val="Verdana"/>
        <family val="2"/>
      </rPr>
      <t>, мер, гнед., ганн., Лексус,РФ, Вологодская обл., КФХ "Фаворит"</t>
    </r>
  </si>
  <si>
    <r>
      <t xml:space="preserve">БОРИСОВА </t>
    </r>
    <r>
      <rPr>
        <sz val="16"/>
        <color theme="1"/>
        <rFont val="Verdana"/>
        <family val="2"/>
      </rPr>
      <t>Полина, 2006</t>
    </r>
  </si>
  <si>
    <r>
      <t xml:space="preserve">ХАЙ ВЕЙ САН-09, </t>
    </r>
    <r>
      <rPr>
        <sz val="16"/>
        <color theme="1"/>
        <rFont val="Verdana"/>
        <family val="2"/>
      </rPr>
      <t>мер., гнед., ганн., Хайлендер, РФ, Калининградская обл., кз "Георгенбург"</t>
    </r>
  </si>
  <si>
    <r>
      <t xml:space="preserve">ДЕЕВА </t>
    </r>
    <r>
      <rPr>
        <sz val="16"/>
        <color theme="1"/>
        <rFont val="Verdana"/>
        <family val="2"/>
      </rPr>
      <t>Диана, 2007</t>
    </r>
  </si>
  <si>
    <r>
      <rPr>
        <b/>
        <sz val="16"/>
        <color theme="1"/>
        <rFont val="Verdana"/>
        <family val="2"/>
      </rPr>
      <t>МОНГОЛ-05</t>
    </r>
    <r>
      <rPr>
        <sz val="16"/>
        <color theme="1"/>
        <rFont val="Verdana"/>
        <family val="2"/>
      </rPr>
      <t>, мер., вор., трак., Монарх, Учхоз КГАУ "Кубань"</t>
    </r>
  </si>
  <si>
    <t>007136</t>
  </si>
  <si>
    <t>Матвеева Р.А.</t>
  </si>
  <si>
    <t>КСК "Балансе"/ г. Иваново</t>
  </si>
  <si>
    <t>Виноградов С.К.</t>
  </si>
  <si>
    <t>частный владелец/ г. Иваново</t>
  </si>
  <si>
    <r>
      <t xml:space="preserve">ДМИТРИЕВА </t>
    </r>
    <r>
      <rPr>
        <sz val="16"/>
        <rFont val="Verdana"/>
        <family val="2"/>
      </rPr>
      <t>Анастасия</t>
    </r>
  </si>
  <si>
    <r>
      <t xml:space="preserve">ДЕВИС-17, </t>
    </r>
    <r>
      <rPr>
        <sz val="16"/>
        <rFont val="Verdana"/>
        <family val="2"/>
      </rPr>
      <t>коб., гнед., РВП, Voicboy, РФ</t>
    </r>
  </si>
  <si>
    <t>157206</t>
  </si>
  <si>
    <t>007135</t>
  </si>
  <si>
    <r>
      <t xml:space="preserve">ДИМАКОВ </t>
    </r>
    <r>
      <rPr>
        <sz val="16"/>
        <rFont val="Verdana"/>
        <family val="2"/>
      </rPr>
      <t>Илья</t>
    </r>
  </si>
  <si>
    <r>
      <t xml:space="preserve">ВЕРСАЛЬ-06, </t>
    </r>
    <r>
      <rPr>
        <sz val="16"/>
        <rFont val="Verdana"/>
        <family val="2"/>
      </rPr>
      <t>мер., гнед., полукр., Аскет, РФ</t>
    </r>
  </si>
  <si>
    <t>ТЕСТ ПО ВЫБОРУ: ПРЕДВАРИТЕЛЬНЫЙ ПРИЗ. ДЕТИ. ТЕСТ В</t>
  </si>
  <si>
    <r>
      <t>ДЗИДАН-14</t>
    </r>
    <r>
      <rPr>
        <sz val="16"/>
        <color theme="1"/>
        <rFont val="Verdana"/>
        <family val="2"/>
      </rPr>
      <t>, мер, т.-гнед., полукр., Злат 23, РФ</t>
    </r>
  </si>
  <si>
    <t>13.30. - НАГРАЖДЕНИЕ В ПЕШЕМ СТРОЮ: ПРЕДВАРИТЕЛЬНЫЙ ПРИЗ. ЮНОШИ + ОБЩИЙ ЗАЧЕТ</t>
  </si>
  <si>
    <t>16.00. - НАГРАЖДЕНИЕ В ПЕШЕМ СТРОЮ: ПРЕДВАРИТЕЛЬНЫЙ ПРИЗ. ДЕТИ. ТЕСТ А + ОБЩИЙ ЗАЧЕТ</t>
  </si>
  <si>
    <t>12.25. - НАГРАЖДЕНИЕ В ПЕШЕМ СТРОЮ: МАЛЫЙ ПРИЗ, КОМАНДНЫЙ ПРИЗ. ЮНОШИ + ОБЩИЙ ЗАЧЕТ</t>
  </si>
  <si>
    <t>ПЕРЕРЫВ 30 мин.: 13:35 - 14:15</t>
  </si>
  <si>
    <r>
      <t>БАТАРОВА</t>
    </r>
    <r>
      <rPr>
        <sz val="16"/>
        <color theme="1"/>
        <rFont val="Verdana"/>
        <family val="2"/>
      </rPr>
      <t xml:space="preserve"> Карина</t>
    </r>
  </si>
  <si>
    <r>
      <t xml:space="preserve">БЕЛЬФЕГОР-10, </t>
    </r>
    <r>
      <rPr>
        <sz val="16"/>
        <color theme="1"/>
        <rFont val="Verdana"/>
        <family val="2"/>
      </rPr>
      <t>мер, сер, полукр., Бешмет, РФ</t>
    </r>
  </si>
  <si>
    <r>
      <t xml:space="preserve">ШАХМАТА-12, </t>
    </r>
    <r>
      <rPr>
        <sz val="16"/>
        <color theme="1"/>
        <rFont val="Verdana"/>
        <family val="2"/>
      </rPr>
      <t>коб., гнед., полукр., РФ</t>
    </r>
  </si>
  <si>
    <r>
      <t xml:space="preserve">ДМИТРИЕВА </t>
    </r>
    <r>
      <rPr>
        <sz val="16"/>
        <color theme="1"/>
        <rFont val="Verdana"/>
        <family val="2"/>
      </rPr>
      <t>Анастасия</t>
    </r>
  </si>
  <si>
    <r>
      <t xml:space="preserve">ДЕВИС-17, </t>
    </r>
    <r>
      <rPr>
        <sz val="16"/>
        <color theme="1"/>
        <rFont val="Verdana"/>
        <family val="2"/>
      </rPr>
      <t>коб., гнед., РВП, Voicboy, РФ</t>
    </r>
  </si>
  <si>
    <r>
      <t xml:space="preserve">ДИМАКОВ </t>
    </r>
    <r>
      <rPr>
        <sz val="16"/>
        <color theme="1"/>
        <rFont val="Verdana"/>
        <family val="2"/>
      </rPr>
      <t>Илья</t>
    </r>
  </si>
  <si>
    <r>
      <t xml:space="preserve">ВЕРСАЛЬ-06, </t>
    </r>
    <r>
      <rPr>
        <sz val="16"/>
        <color theme="1"/>
        <rFont val="Verdana"/>
        <family val="2"/>
      </rPr>
      <t>мер., гнед., полукр., Аскет, РФ</t>
    </r>
  </si>
  <si>
    <r>
      <rPr>
        <b/>
        <sz val="16"/>
        <color theme="1"/>
        <rFont val="Verdana"/>
        <family val="2"/>
      </rPr>
      <t>НАПОЛЬСКИХ</t>
    </r>
    <r>
      <rPr>
        <sz val="16"/>
        <color theme="1"/>
        <rFont val="Verdana"/>
        <family val="2"/>
      </rPr>
      <t xml:space="preserve"> Антон</t>
    </r>
  </si>
  <si>
    <r>
      <t xml:space="preserve">НИНУУК-18, </t>
    </r>
    <r>
      <rPr>
        <sz val="16"/>
        <color theme="1"/>
        <rFont val="Verdana"/>
        <family val="2"/>
      </rPr>
      <t>коб., вор., полукр., KWPN, Франклин, Нидерланды</t>
    </r>
  </si>
  <si>
    <r>
      <t>МИРОНЫЧЕВА</t>
    </r>
    <r>
      <rPr>
        <sz val="16"/>
        <color theme="1"/>
        <rFont val="Verdana"/>
        <family val="2"/>
      </rPr>
      <t xml:space="preserve"> Екатерина, 2009</t>
    </r>
  </si>
  <si>
    <r>
      <t xml:space="preserve">ГЛАЗУРЬ УХТОХМЫ-16, </t>
    </r>
    <r>
      <rPr>
        <sz val="16"/>
        <color theme="1"/>
        <rFont val="Verdana"/>
        <family val="2"/>
      </rPr>
      <t>коб., гнед., полукр., Грэхем, РФ</t>
    </r>
  </si>
  <si>
    <r>
      <t xml:space="preserve">КОЖЕВНИКОВА 
</t>
    </r>
    <r>
      <rPr>
        <sz val="16"/>
        <color theme="1"/>
        <rFont val="Verdana"/>
        <family val="2"/>
      </rPr>
      <t>Арина, 2009</t>
    </r>
  </si>
  <si>
    <r>
      <t xml:space="preserve">ДУШЕЧКА-13, </t>
    </r>
    <r>
      <rPr>
        <sz val="16"/>
        <color theme="1"/>
        <rFont val="Verdana"/>
        <family val="2"/>
      </rPr>
      <t>коб, буланая, полукр., РФ</t>
    </r>
  </si>
  <si>
    <r>
      <t xml:space="preserve">ЛУКИЧЕВА </t>
    </r>
    <r>
      <rPr>
        <sz val="16"/>
        <color theme="1"/>
        <rFont val="Verdana"/>
        <family val="2"/>
      </rPr>
      <t>София, 2010</t>
    </r>
  </si>
  <si>
    <r>
      <t>СЕРОВА</t>
    </r>
    <r>
      <rPr>
        <sz val="16"/>
        <color theme="1"/>
        <rFont val="Verdana"/>
        <family val="2"/>
      </rPr>
      <t xml:space="preserve"> Вероника, 2012</t>
    </r>
  </si>
  <si>
    <r>
      <t xml:space="preserve">ШЕСТАКОВА </t>
    </r>
    <r>
      <rPr>
        <sz val="16"/>
        <color theme="1"/>
        <rFont val="Verdana"/>
        <family val="2"/>
      </rPr>
      <t>Вера, 2009</t>
    </r>
  </si>
  <si>
    <r>
      <t xml:space="preserve">ПРИБОЙ-07, </t>
    </r>
    <r>
      <rPr>
        <sz val="16"/>
        <color theme="1"/>
        <rFont val="Verdana"/>
        <family val="2"/>
      </rPr>
      <t>мер., сер., орл. рыс., РФ</t>
    </r>
  </si>
  <si>
    <r>
      <t>ШЕСТУН</t>
    </r>
    <r>
      <rPr>
        <sz val="16"/>
        <color theme="1"/>
        <rFont val="Verdana"/>
        <family val="2"/>
      </rPr>
      <t xml:space="preserve"> Ксения, 2011</t>
    </r>
  </si>
  <si>
    <r>
      <t xml:space="preserve">ХАМЕЛЕОН ПАУЭР ВИН-16, </t>
    </r>
    <r>
      <rPr>
        <sz val="16"/>
        <color theme="1"/>
        <rFont val="Verdana"/>
        <family val="2"/>
      </rPr>
      <t>мер, гнед, полукр., РФ</t>
    </r>
  </si>
  <si>
    <r>
      <t xml:space="preserve">МОСКАЛЕВИЧ
</t>
    </r>
    <r>
      <rPr>
        <sz val="16"/>
        <color theme="1"/>
        <rFont val="Verdana"/>
        <family val="2"/>
      </rPr>
      <t>Евангелина, 2009</t>
    </r>
  </si>
  <si>
    <r>
      <t xml:space="preserve">РЫСУХИНА </t>
    </r>
    <r>
      <rPr>
        <sz val="16"/>
        <color theme="1"/>
        <rFont val="Verdana"/>
        <family val="2"/>
      </rPr>
      <t>Ксения, 2011</t>
    </r>
  </si>
  <si>
    <r>
      <t xml:space="preserve">ВОСТОРГ-01, </t>
    </r>
    <r>
      <rPr>
        <sz val="16"/>
        <color theme="1"/>
        <rFont val="Verdana"/>
        <family val="2"/>
      </rPr>
      <t>мер., вороно-чалый, РФ</t>
    </r>
  </si>
  <si>
    <r>
      <t xml:space="preserve">ДОННЕР
</t>
    </r>
    <r>
      <rPr>
        <sz val="16"/>
        <color theme="1"/>
        <rFont val="Verdana"/>
        <family val="2"/>
      </rPr>
      <t>Диана, 2008</t>
    </r>
  </si>
  <si>
    <t>(Мужчины и женщины)</t>
  </si>
  <si>
    <t>"ПРЕДВАРИТЕЛЬНЫЙ ПРИЗ. ЮНОШИ" (FEI)</t>
  </si>
  <si>
    <t>(Юноши и девушки, 14-18 лет)</t>
  </si>
  <si>
    <t>ПЕРЕРЫВ 20 мин</t>
  </si>
  <si>
    <t>(Мальчики и девочки, 12-14 лет)</t>
  </si>
  <si>
    <t>ТЕСТ ПО ВЫБОРУ: "ПРЕДВАРИТЕЛЬНЫЙ ПРИЗ. ДЕТИ. Тест В" (FEI)</t>
  </si>
  <si>
    <t>ТЕСТ ПО ВЫБОРУ: "КОМАНДНЫЙ ПРИЗ. ДЕТИ" (FEI)</t>
  </si>
  <si>
    <t>-</t>
  </si>
  <si>
    <r>
      <t xml:space="preserve">ЗАТВОР-02, </t>
    </r>
    <r>
      <rPr>
        <sz val="16"/>
        <rFont val="Verdana"/>
        <family val="2"/>
      </rPr>
      <t>мер., т.-гнед., спорт. пом., Зазор, РФ, Красноярский край</t>
    </r>
  </si>
  <si>
    <r>
      <t>Судьи:  Н - Коршунова О.В., 1К (Ярославская обл.); С - Кислякова О.В. 1К (Ивановская обл.);</t>
    </r>
    <r>
      <rPr>
        <b/>
        <sz val="16"/>
        <color theme="1"/>
        <rFont val="Verdana"/>
        <family val="2"/>
      </rPr>
      <t xml:space="preserve"> </t>
    </r>
    <r>
      <rPr>
        <sz val="16"/>
        <color theme="1"/>
        <rFont val="Verdana"/>
        <family val="2"/>
      </rPr>
      <t>М - Рощина О.В. 2К (Ярославская обл.)</t>
    </r>
  </si>
  <si>
    <r>
      <t xml:space="preserve">Судьи:  Н -Кислякова О.В., 1К (Ивановская обл.); </t>
    </r>
    <r>
      <rPr>
        <b/>
        <sz val="16"/>
        <rFont val="Verdana"/>
        <family val="2"/>
      </rPr>
      <t>С - Коршунова О.В., 1К (Ярославская обл.)</t>
    </r>
    <r>
      <rPr>
        <sz val="16"/>
        <rFont val="Verdana"/>
        <family val="2"/>
      </rPr>
      <t>;</t>
    </r>
    <r>
      <rPr>
        <b/>
        <sz val="16"/>
        <rFont val="Verdana"/>
        <family val="2"/>
      </rPr>
      <t xml:space="preserve"> </t>
    </r>
    <r>
      <rPr>
        <sz val="16"/>
        <rFont val="Verdana"/>
        <family val="2"/>
      </rPr>
      <t>М - Рощина О.В., 1К (Ярославская обл.)</t>
    </r>
  </si>
  <si>
    <r>
      <t xml:space="preserve">Судьи:  Н - Коршунова О.В., 1К (Ярославская обл.); </t>
    </r>
    <r>
      <rPr>
        <b/>
        <sz val="16"/>
        <rFont val="Verdana"/>
        <family val="2"/>
      </rPr>
      <t xml:space="preserve">С - Рощина О.В., 1К (Ярославская обл.) </t>
    </r>
    <r>
      <rPr>
        <sz val="16"/>
        <rFont val="Verdana"/>
        <family val="2"/>
      </rPr>
      <t>;</t>
    </r>
    <r>
      <rPr>
        <b/>
        <sz val="16"/>
        <rFont val="Verdana"/>
        <family val="2"/>
      </rPr>
      <t xml:space="preserve"> </t>
    </r>
    <r>
      <rPr>
        <sz val="16"/>
        <rFont val="Verdana"/>
        <family val="2"/>
      </rPr>
      <t>М -  Кислякова О.В., 1К (Ивановская обл.)</t>
    </r>
  </si>
  <si>
    <r>
      <t xml:space="preserve">Судьи:  Н - Коршунова О.В., 1К (Ярославская обл.)Рощина О.В., 1К (Ярославская обл.); </t>
    </r>
    <r>
      <rPr>
        <b/>
        <sz val="16"/>
        <rFont val="Verdana"/>
        <family val="2"/>
      </rPr>
      <t>С - Кислякова О.В., 1К (Ивановская обл.)</t>
    </r>
    <r>
      <rPr>
        <sz val="16"/>
        <rFont val="Verdana"/>
        <family val="2"/>
      </rPr>
      <t>;</t>
    </r>
    <r>
      <rPr>
        <b/>
        <sz val="16"/>
        <rFont val="Verdana"/>
        <family val="2"/>
      </rPr>
      <t xml:space="preserve"> </t>
    </r>
  </si>
  <si>
    <r>
      <t xml:space="preserve">Судьи:  Н -Коршунова О.В., 1К (Ярославская обл.) Рощина О.В., 1К (Ярославская обл.); </t>
    </r>
    <r>
      <rPr>
        <b/>
        <sz val="16"/>
        <rFont val="Verdana"/>
        <family val="2"/>
      </rPr>
      <t>С - Кислякова О.В., 1К (Ивановская обл.)</t>
    </r>
    <r>
      <rPr>
        <sz val="16"/>
        <rFont val="Verdana"/>
        <family val="2"/>
      </rPr>
      <t>;</t>
    </r>
    <r>
      <rPr>
        <b/>
        <sz val="16"/>
        <rFont val="Verdana"/>
        <family val="2"/>
      </rPr>
      <t xml:space="preserve"> </t>
    </r>
  </si>
  <si>
    <t>искл.</t>
  </si>
  <si>
    <t>2Ю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</si>
</sst>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hh:mm"/>
    <numFmt numFmtId="165" formatCode="_-* #,##0.00_р_._-;\-* #,##0.00_р_._-;_-* &quot;-&quot;??_р_._-;_-@_-"/>
    <numFmt numFmtId="166" formatCode="_-* #,##0.00\ _р_._-;\-* #,##0.00\ _р_._-;_-* &quot;-&quot;??\ _р_._-;_-@_-"/>
    <numFmt numFmtId="167" formatCode="0.000"/>
    <numFmt numFmtId="168" formatCode="#,##0.0"/>
    <numFmt numFmtId="169" formatCode="0.0"/>
  </numFmts>
  <fonts count="6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0"/>
      <name val="Arial Cyr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28"/>
      <name val="Times New Roman"/>
      <family val="1"/>
    </font>
    <font>
      <sz val="28"/>
      <color theme="1"/>
      <name val="Calibri"/>
      <family val="2"/>
      <scheme val="minor"/>
    </font>
    <font>
      <i/>
      <sz val="14"/>
      <name val="Verdana"/>
      <family val="2"/>
    </font>
    <font>
      <b/>
      <i/>
      <sz val="16"/>
      <name val="Verdana"/>
      <family val="2"/>
    </font>
    <font>
      <sz val="16"/>
      <name val="Verdana"/>
      <family val="2"/>
    </font>
    <font>
      <b/>
      <sz val="16"/>
      <name val="Verdana"/>
      <family val="2"/>
    </font>
    <font>
      <b/>
      <sz val="16"/>
      <color theme="1"/>
      <name val="Verdana"/>
      <family val="2"/>
    </font>
    <font>
      <sz val="16"/>
      <color theme="1"/>
      <name val="Verdana"/>
      <family val="2"/>
    </font>
    <font>
      <i/>
      <sz val="12"/>
      <name val="Verdana"/>
      <family val="2"/>
    </font>
    <font>
      <b/>
      <i/>
      <sz val="12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sz val="12"/>
      <color rgb="FFFF0000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sz val="10"/>
      <name val="Verdana"/>
      <family val="2"/>
    </font>
    <font>
      <b/>
      <sz val="26"/>
      <name val="Verdana"/>
      <family val="2"/>
    </font>
    <font>
      <b/>
      <sz val="20"/>
      <name val="Verdana"/>
      <family val="2"/>
    </font>
    <font>
      <b/>
      <sz val="24"/>
      <name val="Verdana"/>
      <family val="2"/>
    </font>
    <font>
      <sz val="24"/>
      <color theme="1"/>
      <name val="Verdana"/>
      <family val="2"/>
    </font>
    <font>
      <sz val="18"/>
      <name val="Verdana"/>
      <family val="2"/>
    </font>
    <font>
      <b/>
      <sz val="18"/>
      <name val="Verdana"/>
      <family val="2"/>
    </font>
    <font>
      <b/>
      <i/>
      <sz val="20"/>
      <name val="Verdana"/>
      <family val="2"/>
    </font>
    <font>
      <i/>
      <sz val="11"/>
      <name val="Verdana"/>
      <family val="2"/>
    </font>
    <font>
      <sz val="20"/>
      <name val="Verdana"/>
      <family val="2"/>
    </font>
    <font>
      <i/>
      <sz val="10"/>
      <name val="Verdana"/>
      <family val="2"/>
    </font>
    <font>
      <sz val="12"/>
      <color indexed="8"/>
      <name val="Verdana"/>
      <family val="2"/>
    </font>
    <font>
      <sz val="10"/>
      <color indexed="8"/>
      <name val="Verdana"/>
      <family val="2"/>
    </font>
    <font>
      <sz val="16"/>
      <color indexed="8"/>
      <name val="Verdana"/>
      <family val="2"/>
    </font>
    <font>
      <i/>
      <sz val="16"/>
      <name val="Verdana"/>
      <family val="2"/>
    </font>
    <font>
      <sz val="16"/>
      <color rgb="FFFF0000"/>
      <name val="Verdana"/>
      <family val="2"/>
    </font>
    <font>
      <sz val="16"/>
      <color indexed="63"/>
      <name val="Verdana"/>
      <family val="2"/>
    </font>
    <font>
      <b/>
      <sz val="10"/>
      <name val="Verdana"/>
      <family val="2"/>
    </font>
    <font>
      <sz val="11"/>
      <color theme="1"/>
      <name val="Verdana"/>
      <family val="2"/>
    </font>
    <font>
      <b/>
      <i/>
      <sz val="18"/>
      <name val="Verdana"/>
      <family val="2"/>
    </font>
    <font>
      <b/>
      <sz val="16"/>
      <name val="Times New Roman"/>
      <family val="1"/>
    </font>
    <font>
      <sz val="16"/>
      <name val="Times New Roman"/>
      <family val="1"/>
    </font>
    <font>
      <sz val="20"/>
      <color theme="1"/>
      <name val="Calibri"/>
      <family val="2"/>
      <scheme val="minor"/>
    </font>
    <font>
      <b/>
      <i/>
      <sz val="24"/>
      <name val="Verdana"/>
      <family val="2"/>
    </font>
    <font>
      <sz val="11"/>
      <color rgb="FFFF0000"/>
      <name val="Calibri"/>
      <family val="2"/>
      <scheme val="minor"/>
    </font>
    <font>
      <b/>
      <sz val="20"/>
      <color theme="1"/>
      <name val="Verdana"/>
      <family val="2"/>
    </font>
    <font>
      <b/>
      <i/>
      <sz val="20"/>
      <color theme="1"/>
      <name val="Verdana"/>
      <family val="2"/>
    </font>
    <font>
      <b/>
      <sz val="36"/>
      <name val="Verdana"/>
      <family val="2"/>
    </font>
    <font>
      <sz val="28"/>
      <name val="Verdana"/>
      <family val="2"/>
    </font>
    <font>
      <sz val="11"/>
      <name val="Calibri"/>
      <family val="2"/>
      <scheme val="minor"/>
    </font>
  </fonts>
  <fills count="3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/>
      <top style="thin"/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</borders>
  <cellStyleXfs count="30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5" fillId="2" borderId="0" applyBorder="0" applyProtection="0">
      <alignment/>
    </xf>
    <xf numFmtId="0" fontId="5" fillId="2" borderId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2" fillId="0" borderId="0" applyFill="0" applyBorder="0" applyAlignment="0" applyProtection="0"/>
    <xf numFmtId="0" fontId="2" fillId="0" borderId="0">
      <alignment/>
      <protection/>
    </xf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4" fillId="0" borderId="0">
      <alignment/>
      <protection/>
    </xf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20" borderId="0" applyNumberFormat="0" applyBorder="0" applyAlignment="0" applyProtection="0"/>
    <xf numFmtId="0" fontId="12" fillId="8" borderId="1" applyNumberFormat="0" applyAlignment="0" applyProtection="0"/>
    <xf numFmtId="0" fontId="13" fillId="21" borderId="2" applyNumberFormat="0" applyAlignment="0" applyProtection="0"/>
    <xf numFmtId="0" fontId="14" fillId="21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2" borderId="7" applyNumberFormat="0" applyAlignment="0" applyProtection="0"/>
    <xf numFmtId="0" fontId="6" fillId="0" borderId="0" applyNumberFormat="0" applyFill="0" applyBorder="0" applyAlignment="0" applyProtection="0"/>
    <xf numFmtId="0" fontId="11" fillId="23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2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0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3" fillId="24" borderId="8" applyNumberFormat="0" applyFont="0" applyAlignment="0" applyProtection="0"/>
    <xf numFmtId="9" fontId="2" fillId="0" borderId="0" applyFill="0" applyBorder="0" applyAlignment="0" applyProtection="0"/>
    <xf numFmtId="9" fontId="3" fillId="0" borderId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166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5" fillId="5" borderId="0" applyNumberFormat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</cellStyleXfs>
  <cellXfs count="278">
    <xf numFmtId="0" fontId="0" fillId="0" borderId="0" xfId="0"/>
    <xf numFmtId="0" fontId="22" fillId="0" borderId="0" xfId="20" applyFont="1" applyFill="1" applyBorder="1" applyAlignment="1">
      <alignment horizontal="center" vertical="center" wrapText="1"/>
      <protection/>
    </xf>
    <xf numFmtId="0" fontId="23" fillId="0" borderId="0" xfId="0" applyFont="1" applyAlignment="1">
      <alignment horizontal="center" vertical="center" wrapText="1"/>
    </xf>
    <xf numFmtId="49" fontId="26" fillId="0" borderId="10" xfId="22" applyNumberFormat="1" applyFont="1" applyFill="1" applyBorder="1" applyAlignment="1" applyProtection="1">
      <alignment horizontal="center" vertical="center" wrapText="1"/>
      <protection/>
    </xf>
    <xf numFmtId="0" fontId="27" fillId="25" borderId="10" xfId="44" applyFont="1" applyFill="1" applyBorder="1" applyAlignment="1" applyProtection="1">
      <alignment vertical="center" wrapText="1"/>
      <protection locked="0"/>
    </xf>
    <xf numFmtId="49" fontId="26" fillId="25" borderId="10" xfId="45" applyNumberFormat="1" applyFont="1" applyFill="1" applyBorder="1" applyAlignment="1" applyProtection="1">
      <alignment horizontal="center" vertical="center"/>
      <protection locked="0"/>
    </xf>
    <xf numFmtId="0" fontId="26" fillId="25" borderId="10" xfId="44" applyFont="1" applyFill="1" applyBorder="1" applyAlignment="1" applyProtection="1">
      <alignment horizontal="center" vertical="center" wrapText="1"/>
      <protection locked="0"/>
    </xf>
    <xf numFmtId="0" fontId="29" fillId="25" borderId="10" xfId="44" applyFont="1" applyFill="1" applyBorder="1" applyAlignment="1" applyProtection="1">
      <alignment horizontal="center" vertical="center" wrapText="1"/>
      <protection locked="0"/>
    </xf>
    <xf numFmtId="0" fontId="27" fillId="25" borderId="10" xfId="39" applyFont="1" applyFill="1" applyBorder="1" applyAlignment="1" applyProtection="1">
      <alignment vertical="center" wrapText="1"/>
      <protection locked="0"/>
    </xf>
    <xf numFmtId="0" fontId="26" fillId="25" borderId="10" xfId="41" applyFont="1" applyFill="1" applyBorder="1" applyAlignment="1" applyProtection="1">
      <alignment horizontal="center" vertical="center" wrapText="1"/>
      <protection locked="0"/>
    </xf>
    <xf numFmtId="0" fontId="27" fillId="25" borderId="10" xfId="27" applyFont="1" applyFill="1" applyBorder="1" applyAlignment="1" applyProtection="1">
      <alignment horizontal="left" vertical="center" wrapText="1"/>
      <protection locked="0"/>
    </xf>
    <xf numFmtId="0" fontId="26" fillId="25" borderId="10" xfId="24" applyFont="1" applyFill="1" applyBorder="1" applyAlignment="1" applyProtection="1">
      <alignment horizontal="center" vertical="center" wrapText="1"/>
      <protection locked="0"/>
    </xf>
    <xf numFmtId="0" fontId="27" fillId="25" borderId="10" xfId="43" applyFont="1" applyFill="1" applyBorder="1" applyAlignment="1" applyProtection="1">
      <alignment horizontal="left" vertical="center" wrapText="1"/>
      <protection locked="0"/>
    </xf>
    <xf numFmtId="49" fontId="29" fillId="25" borderId="10" xfId="44" applyNumberFormat="1" applyFont="1" applyFill="1" applyBorder="1" applyAlignment="1" applyProtection="1">
      <alignment horizontal="center" vertical="center" wrapText="1"/>
      <protection locked="0"/>
    </xf>
    <xf numFmtId="0" fontId="26" fillId="25" borderId="11" xfId="44" applyFont="1" applyFill="1" applyBorder="1" applyAlignment="1" applyProtection="1">
      <alignment horizontal="center" vertical="center" wrapText="1"/>
      <protection locked="0"/>
    </xf>
    <xf numFmtId="0" fontId="29" fillId="25" borderId="11" xfId="44" applyFont="1" applyFill="1" applyBorder="1" applyAlignment="1" applyProtection="1">
      <alignment horizontal="center" vertical="center" wrapText="1"/>
      <protection locked="0"/>
    </xf>
    <xf numFmtId="49" fontId="26" fillId="26" borderId="10" xfId="49" applyNumberFormat="1" applyFont="1" applyFill="1" applyBorder="1" applyAlignment="1">
      <alignment horizontal="center" vertical="center"/>
      <protection/>
    </xf>
    <xf numFmtId="0" fontId="27" fillId="27" borderId="10" xfId="23" applyFont="1" applyFill="1" applyBorder="1" applyAlignment="1" applyProtection="1">
      <alignment horizontal="left" vertical="center" wrapText="1"/>
      <protection locked="0"/>
    </xf>
    <xf numFmtId="0" fontId="28" fillId="25" borderId="10" xfId="23" applyFont="1" applyFill="1" applyBorder="1" applyAlignment="1" applyProtection="1">
      <alignment horizontal="left" vertical="center" wrapText="1"/>
      <protection locked="0"/>
    </xf>
    <xf numFmtId="49" fontId="29" fillId="25" borderId="10" xfId="46" applyNumberFormat="1" applyFont="1" applyFill="1" applyBorder="1" applyAlignment="1" applyProtection="1">
      <alignment horizontal="center" vertical="center" wrapText="1"/>
      <protection locked="0"/>
    </xf>
    <xf numFmtId="49" fontId="29" fillId="25" borderId="10" xfId="45" applyNumberFormat="1" applyFont="1" applyFill="1" applyBorder="1" applyAlignment="1" applyProtection="1">
      <alignment horizontal="center" vertical="center"/>
      <protection locked="0"/>
    </xf>
    <xf numFmtId="0" fontId="30" fillId="0" borderId="0" xfId="37" applyFont="1" applyFill="1" applyAlignment="1">
      <alignment vertical="center"/>
      <protection/>
    </xf>
    <xf numFmtId="0" fontId="30" fillId="0" borderId="0" xfId="37" applyFont="1" applyFill="1" applyBorder="1" applyAlignment="1">
      <alignment horizontal="left" wrapText="1"/>
      <protection/>
    </xf>
    <xf numFmtId="0" fontId="36" fillId="0" borderId="0" xfId="296" applyFont="1" applyFill="1" applyBorder="1" applyAlignment="1" applyProtection="1">
      <alignment horizontal="center" vertical="top"/>
      <protection/>
    </xf>
    <xf numFmtId="0" fontId="37" fillId="0" borderId="0" xfId="296" applyFont="1" applyFill="1" applyBorder="1" applyAlignment="1" applyProtection="1">
      <alignment horizontal="center" vertical="top"/>
      <protection locked="0"/>
    </xf>
    <xf numFmtId="0" fontId="36" fillId="0" borderId="0" xfId="296" applyFont="1" applyFill="1" applyBorder="1" applyAlignment="1" applyProtection="1">
      <alignment horizontal="center" vertical="top"/>
      <protection locked="0"/>
    </xf>
    <xf numFmtId="0" fontId="36" fillId="0" borderId="0" xfId="296" applyFont="1" applyFill="1" applyBorder="1" applyAlignment="1" applyProtection="1">
      <alignment vertical="top"/>
      <protection locked="0"/>
    </xf>
    <xf numFmtId="1" fontId="36" fillId="0" borderId="0" xfId="296" applyNumberFormat="1" applyFont="1" applyFill="1" applyBorder="1" applyAlignment="1" applyProtection="1">
      <alignment horizontal="center" vertical="top"/>
      <protection/>
    </xf>
    <xf numFmtId="167" fontId="36" fillId="0" borderId="0" xfId="296" applyNumberFormat="1" applyFont="1" applyFill="1" applyBorder="1" applyAlignment="1" applyProtection="1">
      <alignment horizontal="center" vertical="top"/>
      <protection/>
    </xf>
    <xf numFmtId="0" fontId="45" fillId="0" borderId="0" xfId="296" applyFont="1" applyFill="1" applyBorder="1" applyAlignment="1" applyProtection="1">
      <alignment horizontal="center" vertical="top" shrinkToFit="1"/>
      <protection locked="0"/>
    </xf>
    <xf numFmtId="168" fontId="36" fillId="0" borderId="0" xfId="296" applyNumberFormat="1" applyFont="1" applyFill="1" applyBorder="1" applyAlignment="1" applyProtection="1">
      <alignment horizontal="center" vertical="top"/>
      <protection/>
    </xf>
    <xf numFmtId="0" fontId="36" fillId="0" borderId="0" xfId="296" applyFont="1" applyFill="1" applyProtection="1">
      <alignment/>
      <protection locked="0"/>
    </xf>
    <xf numFmtId="0" fontId="36" fillId="0" borderId="0" xfId="0" applyFont="1" applyFill="1"/>
    <xf numFmtId="0" fontId="36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9" fontId="46" fillId="0" borderId="0" xfId="48" applyFont="1" applyFill="1" applyBorder="1" applyAlignment="1" applyProtection="1">
      <alignment/>
      <protection/>
    </xf>
    <xf numFmtId="0" fontId="34" fillId="28" borderId="0" xfId="297" applyFont="1" applyFill="1" applyBorder="1" applyAlignment="1" applyProtection="1">
      <alignment horizontal="center" vertical="center" wrapText="1"/>
      <protection locked="0"/>
    </xf>
    <xf numFmtId="9" fontId="37" fillId="28" borderId="0" xfId="48" applyFont="1" applyFill="1" applyBorder="1" applyAlignment="1" applyProtection="1">
      <alignment/>
      <protection/>
    </xf>
    <xf numFmtId="0" fontId="37" fillId="28" borderId="0" xfId="0" applyFont="1" applyFill="1" applyAlignment="1">
      <alignment horizontal="right"/>
    </xf>
    <xf numFmtId="0" fontId="47" fillId="28" borderId="0" xfId="0" applyFont="1" applyFill="1" applyAlignment="1">
      <alignment wrapText="1"/>
    </xf>
    <xf numFmtId="0" fontId="36" fillId="0" borderId="0" xfId="0" applyFont="1" applyFill="1" applyBorder="1" applyAlignment="1">
      <alignment horizontal="left" wrapText="1"/>
    </xf>
    <xf numFmtId="0" fontId="36" fillId="0" borderId="0" xfId="0" applyFont="1" applyFill="1" applyBorder="1" applyAlignment="1">
      <alignment horizontal="center" wrapText="1"/>
    </xf>
    <xf numFmtId="0" fontId="45" fillId="0" borderId="0" xfId="0" applyFont="1" applyFill="1" applyBorder="1" applyAlignment="1">
      <alignment wrapText="1"/>
    </xf>
    <xf numFmtId="0" fontId="36" fillId="0" borderId="0" xfId="0" applyFont="1" applyFill="1" applyAlignment="1">
      <alignment horizontal="right"/>
    </xf>
    <xf numFmtId="0" fontId="37" fillId="0" borderId="0" xfId="0" applyFont="1" applyFill="1"/>
    <xf numFmtId="0" fontId="33" fillId="0" borderId="0" xfId="299" applyFont="1" applyFill="1" applyAlignment="1" applyProtection="1">
      <alignment vertical="center"/>
      <protection locked="0"/>
    </xf>
    <xf numFmtId="49" fontId="48" fillId="0" borderId="10" xfId="22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299" applyFont="1" applyFill="1" applyAlignment="1" applyProtection="1">
      <alignment/>
      <protection locked="0"/>
    </xf>
    <xf numFmtId="0" fontId="31" fillId="0" borderId="0" xfId="0" applyFont="1" applyFill="1" applyBorder="1" applyAlignment="1">
      <alignment horizontal="center"/>
    </xf>
    <xf numFmtId="49" fontId="49" fillId="0" borderId="0" xfId="22" applyNumberFormat="1" applyFont="1" applyFill="1" applyBorder="1" applyAlignment="1" applyProtection="1">
      <alignment horizontal="center" wrapText="1"/>
      <protection locked="0"/>
    </xf>
    <xf numFmtId="167" fontId="35" fillId="0" borderId="0" xfId="0" applyNumberFormat="1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169" fontId="36" fillId="0" borderId="0" xfId="297" applyNumberFormat="1" applyFont="1" applyFill="1" applyBorder="1" applyAlignment="1" applyProtection="1">
      <alignment horizontal="center"/>
      <protection locked="0"/>
    </xf>
    <xf numFmtId="169" fontId="36" fillId="0" borderId="0" xfId="297" applyNumberFormat="1" applyFont="1" applyFill="1" applyBorder="1" applyAlignment="1" applyProtection="1">
      <alignment horizontal="center"/>
      <protection/>
    </xf>
    <xf numFmtId="0" fontId="1" fillId="0" borderId="0" xfId="299" applyFont="1" applyFill="1" applyAlignment="1" applyProtection="1">
      <alignment vertical="center"/>
      <protection locked="0"/>
    </xf>
    <xf numFmtId="0" fontId="31" fillId="0" borderId="0" xfId="0" applyFont="1" applyFill="1" applyBorder="1" applyAlignment="1">
      <alignment horizontal="center" vertical="center"/>
    </xf>
    <xf numFmtId="49" fontId="49" fillId="0" borderId="0" xfId="22" applyNumberFormat="1" applyFont="1" applyFill="1" applyBorder="1" applyAlignment="1" applyProtection="1">
      <alignment horizontal="center" vertical="center" wrapText="1"/>
      <protection locked="0"/>
    </xf>
    <xf numFmtId="167" fontId="35" fillId="0" borderId="0" xfId="0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169" fontId="36" fillId="0" borderId="0" xfId="297" applyNumberFormat="1" applyFont="1" applyFill="1" applyBorder="1" applyAlignment="1" applyProtection="1">
      <alignment horizontal="center" vertical="center"/>
      <protection locked="0"/>
    </xf>
    <xf numFmtId="169" fontId="36" fillId="0" borderId="0" xfId="297" applyNumberFormat="1" applyFont="1" applyFill="1" applyBorder="1" applyAlignment="1" applyProtection="1">
      <alignment horizontal="center" vertical="center"/>
      <protection/>
    </xf>
    <xf numFmtId="0" fontId="32" fillId="0" borderId="0" xfId="299" applyFont="1" applyFill="1" applyAlignment="1" applyProtection="1">
      <alignment vertical="center"/>
      <protection locked="0"/>
    </xf>
    <xf numFmtId="1" fontId="1" fillId="0" borderId="0" xfId="299" applyNumberFormat="1" applyFont="1" applyFill="1" applyAlignment="1" applyProtection="1">
      <alignment vertical="center"/>
      <protection locked="0"/>
    </xf>
    <xf numFmtId="167" fontId="1" fillId="0" borderId="0" xfId="299" applyNumberFormat="1" applyFont="1" applyFill="1" applyAlignment="1" applyProtection="1">
      <alignment vertical="center"/>
      <protection locked="0"/>
    </xf>
    <xf numFmtId="0" fontId="24" fillId="0" borderId="12" xfId="0" applyFont="1" applyFill="1" applyBorder="1" applyAlignment="1">
      <alignment horizontal="right" wrapText="1"/>
    </xf>
    <xf numFmtId="0" fontId="32" fillId="0" borderId="0" xfId="299" applyFont="1" applyFill="1" applyAlignment="1" applyProtection="1">
      <alignment/>
      <protection locked="0"/>
    </xf>
    <xf numFmtId="0" fontId="34" fillId="28" borderId="0" xfId="297" applyFont="1" applyFill="1" applyBorder="1" applyAlignment="1" applyProtection="1">
      <alignment horizontal="center" vertical="center" wrapText="1"/>
      <protection locked="0"/>
    </xf>
    <xf numFmtId="167" fontId="27" fillId="26" borderId="10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169" fontId="26" fillId="26" borderId="10" xfId="297" applyNumberFormat="1" applyFont="1" applyFill="1" applyBorder="1" applyAlignment="1" applyProtection="1">
      <alignment horizontal="center" vertical="center"/>
      <protection locked="0"/>
    </xf>
    <xf numFmtId="0" fontId="51" fillId="26" borderId="10" xfId="0" applyFont="1" applyFill="1" applyBorder="1" applyAlignment="1">
      <alignment horizontal="center" vertical="center"/>
    </xf>
    <xf numFmtId="169" fontId="26" fillId="26" borderId="10" xfId="297" applyNumberFormat="1" applyFont="1" applyFill="1" applyBorder="1" applyAlignment="1" applyProtection="1">
      <alignment horizontal="center" vertical="center"/>
      <protection/>
    </xf>
    <xf numFmtId="0" fontId="25" fillId="29" borderId="13" xfId="0" applyFont="1" applyFill="1" applyBorder="1" applyAlignment="1">
      <alignment horizontal="center" vertical="center" textRotation="90"/>
    </xf>
    <xf numFmtId="0" fontId="25" fillId="29" borderId="13" xfId="0" applyFont="1" applyFill="1" applyBorder="1" applyAlignment="1">
      <alignment horizontal="center" vertical="center"/>
    </xf>
    <xf numFmtId="0" fontId="25" fillId="29" borderId="13" xfId="0" applyFont="1" applyFill="1" applyBorder="1" applyAlignment="1">
      <alignment horizontal="center" vertical="center" textRotation="90" wrapText="1"/>
    </xf>
    <xf numFmtId="49" fontId="50" fillId="0" borderId="10" xfId="22" applyNumberFormat="1" applyFont="1" applyFill="1" applyBorder="1" applyAlignment="1" applyProtection="1">
      <alignment horizontal="center" vertical="center" wrapText="1"/>
      <protection locked="0"/>
    </xf>
    <xf numFmtId="0" fontId="26" fillId="0" borderId="0" xfId="299" applyFont="1" applyFill="1" applyAlignment="1" applyProtection="1">
      <alignment/>
      <protection locked="0"/>
    </xf>
    <xf numFmtId="0" fontId="26" fillId="0" borderId="0" xfId="299" applyFont="1" applyFill="1" applyAlignment="1" applyProtection="1">
      <alignment vertical="center"/>
      <protection locked="0"/>
    </xf>
    <xf numFmtId="0" fontId="53" fillId="0" borderId="0" xfId="299" applyFont="1" applyFill="1" applyAlignment="1" applyProtection="1">
      <alignment vertical="center"/>
      <protection locked="0"/>
    </xf>
    <xf numFmtId="0" fontId="26" fillId="28" borderId="0" xfId="299" applyFont="1" applyFill="1" applyAlignment="1" applyProtection="1">
      <alignment vertical="center"/>
      <protection locked="0"/>
    </xf>
    <xf numFmtId="0" fontId="47" fillId="0" borderId="0" xfId="296" applyFont="1" applyFill="1" applyBorder="1" applyAlignment="1" applyProtection="1">
      <alignment horizontal="center" vertical="top" shrinkToFit="1"/>
      <protection locked="0"/>
    </xf>
    <xf numFmtId="49" fontId="48" fillId="0" borderId="0" xfId="22" applyNumberFormat="1" applyFont="1" applyFill="1" applyBorder="1" applyAlignment="1" applyProtection="1">
      <alignment horizontal="center" vertical="center" wrapText="1"/>
      <protection locked="0"/>
    </xf>
    <xf numFmtId="0" fontId="54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/>
    </xf>
    <xf numFmtId="0" fontId="51" fillId="0" borderId="0" xfId="37" applyFont="1" applyFill="1" applyBorder="1" applyAlignment="1">
      <alignment horizontal="right" wrapText="1"/>
      <protection/>
    </xf>
    <xf numFmtId="0" fontId="26" fillId="0" borderId="0" xfId="0" applyFont="1" applyFill="1" applyBorder="1" applyAlignment="1">
      <alignment horizontal="left" wrapText="1"/>
    </xf>
    <xf numFmtId="0" fontId="26" fillId="0" borderId="0" xfId="0" applyFont="1" applyFill="1" applyBorder="1" applyAlignment="1">
      <alignment horizontal="center" wrapText="1"/>
    </xf>
    <xf numFmtId="0" fontId="25" fillId="29" borderId="10" xfId="0" applyFont="1" applyFill="1" applyBorder="1" applyAlignment="1">
      <alignment horizontal="center" vertical="center" textRotation="90"/>
    </xf>
    <xf numFmtId="0" fontId="25" fillId="29" borderId="10" xfId="0" applyFont="1" applyFill="1" applyBorder="1" applyAlignment="1">
      <alignment horizontal="center" vertical="center"/>
    </xf>
    <xf numFmtId="0" fontId="25" fillId="29" borderId="10" xfId="0" applyFont="1" applyFill="1" applyBorder="1" applyAlignment="1">
      <alignment horizontal="center" vertical="center" textRotation="90" wrapText="1"/>
    </xf>
    <xf numFmtId="0" fontId="51" fillId="26" borderId="10" xfId="0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 vertical="center" wrapText="1"/>
    </xf>
    <xf numFmtId="169" fontId="42" fillId="26" borderId="10" xfId="297" applyNumberFormat="1" applyFont="1" applyFill="1" applyBorder="1" applyAlignment="1" applyProtection="1">
      <alignment horizontal="center" vertical="center"/>
      <protection/>
    </xf>
    <xf numFmtId="167" fontId="43" fillId="26" borderId="10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49" fontId="50" fillId="0" borderId="0" xfId="22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Border="1" applyAlignment="1">
      <alignment horizontal="center" vertical="center"/>
    </xf>
    <xf numFmtId="0" fontId="58" fillId="0" borderId="0" xfId="299" applyFont="1" applyFill="1" applyAlignment="1" applyProtection="1">
      <alignment vertical="center"/>
      <protection locked="0"/>
    </xf>
    <xf numFmtId="167" fontId="57" fillId="0" borderId="0" xfId="0" applyNumberFormat="1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169" fontId="26" fillId="0" borderId="0" xfId="297" applyNumberFormat="1" applyFont="1" applyFill="1" applyBorder="1" applyAlignment="1" applyProtection="1">
      <alignment horizontal="center" vertical="center"/>
      <protection locked="0"/>
    </xf>
    <xf numFmtId="167" fontId="27" fillId="0" borderId="0" xfId="0" applyNumberFormat="1" applyFont="1" applyFill="1" applyBorder="1" applyAlignment="1">
      <alignment horizontal="center" vertical="center"/>
    </xf>
    <xf numFmtId="169" fontId="26" fillId="0" borderId="0" xfId="297" applyNumberFormat="1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>
      <alignment horizontal="center" vertical="center" wrapText="1"/>
    </xf>
    <xf numFmtId="167" fontId="43" fillId="26" borderId="14" xfId="0" applyNumberFormat="1" applyFont="1" applyFill="1" applyBorder="1" applyAlignment="1">
      <alignment horizontal="center" vertical="center"/>
    </xf>
    <xf numFmtId="0" fontId="32" fillId="0" borderId="0" xfId="0" applyFont="1" applyFill="1"/>
    <xf numFmtId="0" fontId="54" fillId="0" borderId="0" xfId="299" applyFont="1" applyFill="1" applyAlignment="1" applyProtection="1">
      <alignment/>
      <protection locked="0"/>
    </xf>
    <xf numFmtId="0" fontId="1" fillId="0" borderId="0" xfId="299" applyFont="1" applyFill="1" applyAlignment="1" applyProtection="1">
      <alignment horizontal="center" vertical="center"/>
      <protection locked="0"/>
    </xf>
    <xf numFmtId="0" fontId="26" fillId="0" borderId="0" xfId="0" applyFont="1" applyFill="1"/>
    <xf numFmtId="0" fontId="25" fillId="29" borderId="10" xfId="298" applyFont="1" applyFill="1" applyBorder="1" applyAlignment="1">
      <alignment horizontal="center" vertical="center" textRotation="90" wrapText="1"/>
      <protection/>
    </xf>
    <xf numFmtId="49" fontId="26" fillId="0" borderId="10" xfId="22" applyNumberFormat="1" applyFont="1" applyFill="1" applyBorder="1" applyAlignment="1" applyProtection="1">
      <alignment horizontal="center" vertical="center" wrapText="1"/>
      <protection locked="0"/>
    </xf>
    <xf numFmtId="169" fontId="26" fillId="0" borderId="10" xfId="297" applyNumberFormat="1" applyFont="1" applyFill="1" applyBorder="1" applyAlignment="1" applyProtection="1">
      <alignment horizontal="center" vertical="center"/>
      <protection locked="0"/>
    </xf>
    <xf numFmtId="167" fontId="27" fillId="0" borderId="10" xfId="0" applyNumberFormat="1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51" fillId="28" borderId="10" xfId="0" applyFont="1" applyFill="1" applyBorder="1" applyAlignment="1">
      <alignment horizontal="center" vertical="center"/>
    </xf>
    <xf numFmtId="49" fontId="26" fillId="0" borderId="0" xfId="22" applyNumberFormat="1" applyFont="1" applyFill="1" applyBorder="1" applyAlignment="1" applyProtection="1">
      <alignment horizontal="center" vertical="center" wrapText="1"/>
      <protection locked="0"/>
    </xf>
    <xf numFmtId="0" fontId="27" fillId="0" borderId="0" xfId="299" applyFont="1" applyFill="1" applyAlignment="1" applyProtection="1">
      <alignment/>
      <protection locked="0"/>
    </xf>
    <xf numFmtId="2" fontId="27" fillId="0" borderId="0" xfId="299" applyNumberFormat="1" applyFont="1" applyFill="1" applyAlignment="1" applyProtection="1">
      <alignment/>
      <protection locked="0"/>
    </xf>
    <xf numFmtId="1" fontId="27" fillId="0" borderId="0" xfId="299" applyNumberFormat="1" applyFont="1" applyFill="1" applyAlignment="1" applyProtection="1">
      <alignment/>
      <protection locked="0"/>
    </xf>
    <xf numFmtId="167" fontId="27" fillId="0" borderId="0" xfId="299" applyNumberFormat="1" applyFont="1" applyFill="1" applyAlignment="1" applyProtection="1">
      <alignment/>
      <protection locked="0"/>
    </xf>
    <xf numFmtId="167" fontId="43" fillId="0" borderId="10" xfId="0" applyNumberFormat="1" applyFont="1" applyFill="1" applyBorder="1" applyAlignment="1">
      <alignment horizontal="center" vertical="center"/>
    </xf>
    <xf numFmtId="0" fontId="52" fillId="28" borderId="0" xfId="0" applyFont="1" applyFill="1" applyAlignment="1">
      <alignment horizontal="center" vertical="center" wrapText="1"/>
    </xf>
    <xf numFmtId="49" fontId="26" fillId="28" borderId="10" xfId="22" applyNumberFormat="1" applyFont="1" applyFill="1" applyBorder="1" applyAlignment="1" applyProtection="1">
      <alignment horizontal="center" vertical="center" wrapText="1"/>
      <protection/>
    </xf>
    <xf numFmtId="0" fontId="27" fillId="25" borderId="11" xfId="43" applyFont="1" applyFill="1" applyBorder="1" applyAlignment="1" applyProtection="1">
      <alignment horizontal="left" vertical="center" wrapText="1"/>
      <protection locked="0"/>
    </xf>
    <xf numFmtId="0" fontId="61" fillId="0" borderId="0" xfId="0" applyFont="1"/>
    <xf numFmtId="0" fontId="27" fillId="25" borderId="11" xfId="44" applyFont="1" applyFill="1" applyBorder="1" applyAlignment="1" applyProtection="1">
      <alignment vertical="center" wrapText="1"/>
      <protection locked="0"/>
    </xf>
    <xf numFmtId="49" fontId="26" fillId="25" borderId="11" xfId="45" applyNumberFormat="1" applyFont="1" applyFill="1" applyBorder="1" applyAlignment="1" applyProtection="1">
      <alignment horizontal="center" vertical="center"/>
      <protection locked="0"/>
    </xf>
    <xf numFmtId="0" fontId="27" fillId="28" borderId="10" xfId="43" applyFont="1" applyFill="1" applyBorder="1" applyAlignment="1" applyProtection="1">
      <alignment horizontal="left" vertical="center" wrapText="1"/>
      <protection locked="0"/>
    </xf>
    <xf numFmtId="0" fontId="26" fillId="25" borderId="15" xfId="44" applyFont="1" applyFill="1" applyBorder="1" applyAlignment="1" applyProtection="1">
      <alignment horizontal="center" vertical="center" wrapText="1"/>
      <protection locked="0"/>
    </xf>
    <xf numFmtId="0" fontId="27" fillId="0" borderId="15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49" fontId="26" fillId="0" borderId="11" xfId="22" applyNumberFormat="1" applyFont="1" applyFill="1" applyBorder="1" applyAlignment="1" applyProtection="1">
      <alignment horizontal="center" vertical="center" wrapText="1"/>
      <protection/>
    </xf>
    <xf numFmtId="0" fontId="26" fillId="25" borderId="11" xfId="41" applyFont="1" applyFill="1" applyBorder="1" applyAlignment="1" applyProtection="1">
      <alignment horizontal="center" vertical="center" wrapText="1"/>
      <protection locked="0"/>
    </xf>
    <xf numFmtId="49" fontId="29" fillId="25" borderId="11" xfId="44" applyNumberFormat="1" applyFont="1" applyFill="1" applyBorder="1" applyAlignment="1" applyProtection="1">
      <alignment horizontal="center" vertical="center" wrapText="1"/>
      <protection locked="0"/>
    </xf>
    <xf numFmtId="169" fontId="26" fillId="0" borderId="11" xfId="297" applyNumberFormat="1" applyFont="1" applyFill="1" applyBorder="1" applyAlignment="1" applyProtection="1">
      <alignment horizontal="center" vertical="center"/>
      <protection locked="0"/>
    </xf>
    <xf numFmtId="167" fontId="27" fillId="0" borderId="11" xfId="0" applyNumberFormat="1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/>
    </xf>
    <xf numFmtId="0" fontId="51" fillId="28" borderId="11" xfId="0" applyFont="1" applyFill="1" applyBorder="1" applyAlignment="1">
      <alignment horizontal="center" vertical="center"/>
    </xf>
    <xf numFmtId="167" fontId="43" fillId="0" borderId="11" xfId="0" applyNumberFormat="1" applyFont="1" applyFill="1" applyBorder="1" applyAlignment="1">
      <alignment horizontal="center" vertical="center"/>
    </xf>
    <xf numFmtId="0" fontId="28" fillId="25" borderId="15" xfId="39" applyFont="1" applyFill="1" applyBorder="1" applyAlignment="1" applyProtection="1">
      <alignment vertical="center" wrapText="1"/>
      <protection locked="0"/>
    </xf>
    <xf numFmtId="49" fontId="29" fillId="25" borderId="15" xfId="20" applyNumberFormat="1" applyFont="1" applyFill="1" applyBorder="1" applyAlignment="1">
      <alignment horizontal="center" vertical="center"/>
      <protection/>
    </xf>
    <xf numFmtId="0" fontId="28" fillId="0" borderId="10" xfId="37" applyFont="1" applyFill="1" applyBorder="1" applyAlignment="1">
      <alignment horizontal="center" vertical="center"/>
      <protection/>
    </xf>
    <xf numFmtId="49" fontId="29" fillId="0" borderId="10" xfId="22" applyNumberFormat="1" applyFont="1" applyFill="1" applyBorder="1" applyAlignment="1" applyProtection="1">
      <alignment horizontal="center" vertical="center" wrapText="1"/>
      <protection/>
    </xf>
    <xf numFmtId="164" fontId="62" fillId="0" borderId="10" xfId="40" applyNumberFormat="1" applyFont="1" applyFill="1" applyBorder="1" applyAlignment="1" applyProtection="1">
      <alignment horizontal="center" vertical="center"/>
      <protection locked="0"/>
    </xf>
    <xf numFmtId="0" fontId="28" fillId="25" borderId="10" xfId="44" applyFont="1" applyFill="1" applyBorder="1" applyAlignment="1" applyProtection="1">
      <alignment vertical="center" wrapText="1"/>
      <protection locked="0"/>
    </xf>
    <xf numFmtId="0" fontId="29" fillId="25" borderId="10" xfId="41" applyFont="1" applyFill="1" applyBorder="1" applyAlignment="1" applyProtection="1">
      <alignment horizontal="center" vertical="center" wrapText="1"/>
      <protection locked="0"/>
    </xf>
    <xf numFmtId="0" fontId="28" fillId="25" borderId="10" xfId="43" applyFont="1" applyFill="1" applyBorder="1" applyAlignment="1" applyProtection="1">
      <alignment horizontal="left" vertical="center" wrapText="1"/>
      <protection locked="0"/>
    </xf>
    <xf numFmtId="49" fontId="29" fillId="26" borderId="10" xfId="45" applyNumberFormat="1" applyFont="1" applyFill="1" applyBorder="1" applyAlignment="1" applyProtection="1">
      <alignment horizontal="center" vertical="center" wrapText="1"/>
      <protection locked="0"/>
    </xf>
    <xf numFmtId="49" fontId="29" fillId="28" borderId="10" xfId="22" applyNumberFormat="1" applyFont="1" applyFill="1" applyBorder="1" applyAlignment="1" applyProtection="1">
      <alignment horizontal="center" vertical="center" wrapText="1"/>
      <protection/>
    </xf>
    <xf numFmtId="0" fontId="28" fillId="28" borderId="10" xfId="42" applyFont="1" applyFill="1" applyBorder="1" applyAlignment="1">
      <alignment horizontal="left" vertical="center" wrapText="1"/>
      <protection/>
    </xf>
    <xf numFmtId="0" fontId="29" fillId="25" borderId="10" xfId="24" applyFont="1" applyFill="1" applyBorder="1" applyAlignment="1" applyProtection="1">
      <alignment horizontal="center" vertical="center" wrapText="1"/>
      <protection locked="0"/>
    </xf>
    <xf numFmtId="49" fontId="29" fillId="26" borderId="10" xfId="20" applyNumberFormat="1" applyFont="1" applyFill="1" applyBorder="1" applyAlignment="1">
      <alignment horizontal="center" vertical="center"/>
      <protection/>
    </xf>
    <xf numFmtId="49" fontId="29" fillId="25" borderId="10" xfId="45" applyNumberFormat="1" applyFont="1" applyFill="1" applyBorder="1" applyAlignment="1" applyProtection="1">
      <alignment horizontal="center" vertical="center" wrapText="1"/>
      <protection locked="0"/>
    </xf>
    <xf numFmtId="0" fontId="28" fillId="26" borderId="10" xfId="38" applyFont="1" applyFill="1" applyBorder="1" applyAlignment="1" applyProtection="1">
      <alignment vertical="center" wrapText="1"/>
      <protection locked="0"/>
    </xf>
    <xf numFmtId="0" fontId="29" fillId="0" borderId="10" xfId="22" applyFont="1" applyFill="1" applyBorder="1" applyAlignment="1" applyProtection="1">
      <alignment horizontal="center" vertical="center" wrapText="1"/>
      <protection/>
    </xf>
    <xf numFmtId="0" fontId="28" fillId="25" borderId="10" xfId="31" applyFont="1" applyFill="1" applyBorder="1" applyAlignment="1" applyProtection="1">
      <alignment vertical="center" wrapText="1"/>
      <protection locked="0"/>
    </xf>
    <xf numFmtId="0" fontId="28" fillId="27" borderId="10" xfId="23" applyFont="1" applyFill="1" applyBorder="1" applyAlignment="1" applyProtection="1">
      <alignment horizontal="left" vertical="center" wrapText="1"/>
      <protection locked="0"/>
    </xf>
    <xf numFmtId="0" fontId="28" fillId="26" borderId="10" xfId="31" applyFont="1" applyFill="1" applyBorder="1" applyAlignment="1" applyProtection="1">
      <alignment vertical="center" wrapText="1"/>
      <protection locked="0"/>
    </xf>
    <xf numFmtId="0" fontId="29" fillId="25" borderId="13" xfId="44" applyFont="1" applyFill="1" applyBorder="1" applyAlignment="1" applyProtection="1">
      <alignment horizontal="center" vertical="center" wrapText="1"/>
      <protection locked="0"/>
    </xf>
    <xf numFmtId="0" fontId="28" fillId="25" borderId="10" xfId="38" applyFont="1" applyFill="1" applyBorder="1" applyAlignment="1" applyProtection="1">
      <alignment vertical="center" wrapText="1"/>
      <protection locked="0"/>
    </xf>
    <xf numFmtId="49" fontId="29" fillId="25" borderId="10" xfId="20" applyNumberFormat="1" applyFont="1" applyFill="1" applyBorder="1" applyAlignment="1">
      <alignment horizontal="center" vertical="center"/>
      <protection/>
    </xf>
    <xf numFmtId="0" fontId="29" fillId="28" borderId="10" xfId="36" applyFont="1" applyFill="1" applyBorder="1" applyAlignment="1">
      <alignment horizontal="left" vertical="center" wrapText="1"/>
      <protection/>
    </xf>
    <xf numFmtId="0" fontId="62" fillId="28" borderId="10" xfId="37" applyFont="1" applyFill="1" applyBorder="1" applyAlignment="1">
      <alignment horizontal="center" vertical="center"/>
      <protection/>
    </xf>
    <xf numFmtId="0" fontId="29" fillId="25" borderId="10" xfId="33" applyFont="1" applyFill="1" applyBorder="1" applyAlignment="1">
      <alignment horizontal="center" vertical="center"/>
      <protection/>
    </xf>
    <xf numFmtId="0" fontId="28" fillId="25" borderId="10" xfId="28" applyFont="1" applyFill="1" applyBorder="1" applyAlignment="1" applyProtection="1">
      <alignment horizontal="left" vertical="center" wrapText="1"/>
      <protection locked="0"/>
    </xf>
    <xf numFmtId="0" fontId="28" fillId="28" borderId="13" xfId="42" applyFont="1" applyFill="1" applyBorder="1" applyAlignment="1">
      <alignment horizontal="left" vertical="center" wrapText="1"/>
      <protection/>
    </xf>
    <xf numFmtId="49" fontId="29" fillId="25" borderId="13" xfId="45" applyNumberFormat="1" applyFont="1" applyFill="1" applyBorder="1" applyAlignment="1" applyProtection="1">
      <alignment horizontal="center" vertical="center"/>
      <protection locked="0"/>
    </xf>
    <xf numFmtId="49" fontId="29" fillId="0" borderId="15" xfId="22" applyNumberFormat="1" applyFont="1" applyFill="1" applyBorder="1" applyAlignment="1" applyProtection="1">
      <alignment horizontal="center" vertical="center" wrapText="1"/>
      <protection/>
    </xf>
    <xf numFmtId="164" fontId="62" fillId="0" borderId="16" xfId="40" applyNumberFormat="1" applyFont="1" applyFill="1" applyBorder="1" applyAlignment="1" applyProtection="1">
      <alignment horizontal="center" vertical="center"/>
      <protection locked="0"/>
    </xf>
    <xf numFmtId="49" fontId="29" fillId="26" borderId="15" xfId="20" applyNumberFormat="1" applyFont="1" applyFill="1" applyBorder="1" applyAlignment="1">
      <alignment horizontal="center" vertical="center"/>
      <protection/>
    </xf>
    <xf numFmtId="0" fontId="29" fillId="25" borderId="15" xfId="41" applyFont="1" applyFill="1" applyBorder="1" applyAlignment="1" applyProtection="1">
      <alignment horizontal="center" vertical="center" wrapText="1"/>
      <protection locked="0"/>
    </xf>
    <xf numFmtId="0" fontId="28" fillId="25" borderId="15" xfId="27" applyFont="1" applyFill="1" applyBorder="1" applyAlignment="1" applyProtection="1">
      <alignment horizontal="left" vertical="center" wrapText="1"/>
      <protection locked="0"/>
    </xf>
    <xf numFmtId="0" fontId="29" fillId="25" borderId="17" xfId="44" applyFont="1" applyFill="1" applyBorder="1" applyAlignment="1" applyProtection="1">
      <alignment horizontal="center" vertical="center" wrapText="1"/>
      <protection locked="0"/>
    </xf>
    <xf numFmtId="0" fontId="29" fillId="25" borderId="15" xfId="44" applyFont="1" applyFill="1" applyBorder="1" applyAlignment="1" applyProtection="1">
      <alignment horizontal="center" vertical="center" wrapText="1"/>
      <protection locked="0"/>
    </xf>
    <xf numFmtId="0" fontId="28" fillId="25" borderId="10" xfId="27" applyFont="1" applyFill="1" applyBorder="1" applyAlignment="1" applyProtection="1">
      <alignment horizontal="left" vertical="center" wrapText="1"/>
      <protection locked="0"/>
    </xf>
    <xf numFmtId="49" fontId="29" fillId="25" borderId="10" xfId="47" applyNumberFormat="1" applyFont="1" applyFill="1" applyBorder="1" applyAlignment="1" applyProtection="1">
      <alignment horizontal="center" vertical="center"/>
      <protection locked="0"/>
    </xf>
    <xf numFmtId="0" fontId="28" fillId="28" borderId="10" xfId="40" applyFont="1" applyFill="1" applyBorder="1" applyAlignment="1" applyProtection="1">
      <alignment horizontal="left" vertical="center" wrapText="1"/>
      <protection locked="0"/>
    </xf>
    <xf numFmtId="49" fontId="29" fillId="28" borderId="10" xfId="21" applyNumberFormat="1" applyFont="1" applyFill="1" applyBorder="1" applyAlignment="1">
      <alignment horizontal="center" vertical="center" wrapText="1"/>
    </xf>
    <xf numFmtId="49" fontId="29" fillId="26" borderId="10" xfId="31" applyNumberFormat="1" applyFont="1" applyFill="1" applyBorder="1" applyAlignment="1">
      <alignment horizontal="center" vertical="center"/>
      <protection/>
    </xf>
    <xf numFmtId="164" fontId="62" fillId="28" borderId="10" xfId="40" applyNumberFormat="1" applyFont="1" applyFill="1" applyBorder="1" applyAlignment="1" applyProtection="1">
      <alignment horizontal="center" vertical="center"/>
      <protection locked="0"/>
    </xf>
    <xf numFmtId="0" fontId="28" fillId="25" borderId="18" xfId="39" applyFont="1" applyFill="1" applyBorder="1" applyAlignment="1" applyProtection="1">
      <alignment vertical="center" wrapText="1"/>
      <protection locked="0"/>
    </xf>
    <xf numFmtId="49" fontId="29" fillId="26" borderId="18" xfId="20" applyNumberFormat="1" applyFont="1" applyFill="1" applyBorder="1" applyAlignment="1">
      <alignment horizontal="center" vertical="center"/>
      <protection/>
    </xf>
    <xf numFmtId="0" fontId="29" fillId="25" borderId="18" xfId="41" applyFont="1" applyFill="1" applyBorder="1" applyAlignment="1" applyProtection="1">
      <alignment horizontal="center" vertical="center" wrapText="1"/>
      <protection locked="0"/>
    </xf>
    <xf numFmtId="0" fontId="28" fillId="25" borderId="18" xfId="27" applyFont="1" applyFill="1" applyBorder="1" applyAlignment="1" applyProtection="1">
      <alignment horizontal="left" vertical="center" wrapText="1"/>
      <protection locked="0"/>
    </xf>
    <xf numFmtId="0" fontId="29" fillId="25" borderId="18" xfId="24" applyFont="1" applyFill="1" applyBorder="1" applyAlignment="1" applyProtection="1">
      <alignment horizontal="center" vertical="center" wrapText="1"/>
      <protection locked="0"/>
    </xf>
    <xf numFmtId="0" fontId="29" fillId="25" borderId="19" xfId="44" applyFont="1" applyFill="1" applyBorder="1" applyAlignment="1" applyProtection="1">
      <alignment horizontal="center" vertical="center" wrapText="1"/>
      <protection locked="0"/>
    </xf>
    <xf numFmtId="0" fontId="29" fillId="25" borderId="18" xfId="44" applyFont="1" applyFill="1" applyBorder="1" applyAlignment="1" applyProtection="1">
      <alignment horizontal="center" vertical="center" wrapText="1"/>
      <protection locked="0"/>
    </xf>
    <xf numFmtId="0" fontId="28" fillId="25" borderId="10" xfId="39" applyFont="1" applyFill="1" applyBorder="1" applyAlignment="1" applyProtection="1">
      <alignment vertical="center" wrapText="1"/>
      <protection locked="0"/>
    </xf>
    <xf numFmtId="0" fontId="28" fillId="25" borderId="15" xfId="44" applyFont="1" applyFill="1" applyBorder="1" applyAlignment="1" applyProtection="1">
      <alignment vertical="center" wrapText="1"/>
      <protection locked="0"/>
    </xf>
    <xf numFmtId="49" fontId="29" fillId="26" borderId="10" xfId="49" applyNumberFormat="1" applyFont="1" applyFill="1" applyBorder="1" applyAlignment="1">
      <alignment horizontal="center" vertical="center"/>
      <protection/>
    </xf>
    <xf numFmtId="0" fontId="28" fillId="28" borderId="10" xfId="43" applyFont="1" applyFill="1" applyBorder="1" applyAlignment="1" applyProtection="1">
      <alignment horizontal="left" vertical="center" wrapText="1"/>
      <protection locked="0"/>
    </xf>
    <xf numFmtId="0" fontId="29" fillId="26" borderId="10" xfId="38" applyFont="1" applyFill="1" applyBorder="1" applyAlignment="1" applyProtection="1">
      <alignment vertical="center" wrapText="1"/>
      <protection locked="0"/>
    </xf>
    <xf numFmtId="0" fontId="28" fillId="25" borderId="10" xfId="44" applyFont="1" applyFill="1" applyBorder="1" applyAlignment="1" applyProtection="1">
      <alignment horizontal="left" vertical="center" wrapText="1"/>
      <protection locked="0"/>
    </xf>
    <xf numFmtId="0" fontId="29" fillId="25" borderId="15" xfId="24" applyFont="1" applyFill="1" applyBorder="1" applyAlignment="1" applyProtection="1">
      <alignment horizontal="center" vertical="center" wrapText="1"/>
      <protection locked="0"/>
    </xf>
    <xf numFmtId="0" fontId="28" fillId="25" borderId="10" xfId="31" applyFont="1" applyFill="1" applyBorder="1" applyAlignment="1" applyProtection="1">
      <alignment horizontal="left" vertical="center" wrapText="1"/>
      <protection locked="0"/>
    </xf>
    <xf numFmtId="49" fontId="50" fillId="0" borderId="15" xfId="22" applyNumberFormat="1" applyFont="1" applyFill="1" applyBorder="1" applyAlignment="1" applyProtection="1">
      <alignment horizontal="center" vertical="center" wrapText="1"/>
      <protection locked="0"/>
    </xf>
    <xf numFmtId="169" fontId="26" fillId="26" borderId="15" xfId="297" applyNumberFormat="1" applyFont="1" applyFill="1" applyBorder="1" applyAlignment="1" applyProtection="1">
      <alignment horizontal="center" vertical="center"/>
      <protection locked="0"/>
    </xf>
    <xf numFmtId="167" fontId="27" fillId="26" borderId="15" xfId="0" applyNumberFormat="1" applyFont="1" applyFill="1" applyBorder="1" applyAlignment="1">
      <alignment horizontal="center" vertical="center"/>
    </xf>
    <xf numFmtId="0" fontId="51" fillId="26" borderId="15" xfId="0" applyFont="1" applyFill="1" applyBorder="1" applyAlignment="1">
      <alignment horizontal="center" vertical="center"/>
    </xf>
    <xf numFmtId="169" fontId="26" fillId="26" borderId="15" xfId="297" applyNumberFormat="1" applyFont="1" applyFill="1" applyBorder="1" applyAlignment="1" applyProtection="1">
      <alignment horizontal="center" vertical="center"/>
      <protection/>
    </xf>
    <xf numFmtId="167" fontId="43" fillId="26" borderId="20" xfId="0" applyNumberFormat="1" applyFont="1" applyFill="1" applyBorder="1" applyAlignment="1">
      <alignment horizontal="center" vertical="center"/>
    </xf>
    <xf numFmtId="0" fontId="27" fillId="0" borderId="15" xfId="0" applyFont="1" applyFill="1" applyBorder="1" applyAlignment="1">
      <alignment horizontal="center" vertical="center" wrapText="1"/>
    </xf>
    <xf numFmtId="49" fontId="29" fillId="0" borderId="0" xfId="22" applyNumberFormat="1" applyFont="1" applyFill="1" applyBorder="1" applyAlignment="1" applyProtection="1">
      <alignment horizontal="center" vertical="center" wrapText="1"/>
      <protection/>
    </xf>
    <xf numFmtId="0" fontId="61" fillId="0" borderId="10" xfId="0" applyFont="1" applyBorder="1"/>
    <xf numFmtId="0" fontId="27" fillId="25" borderId="10" xfId="28" applyFont="1" applyFill="1" applyBorder="1" applyAlignment="1" applyProtection="1">
      <alignment horizontal="left" vertical="center" wrapText="1"/>
      <protection locked="0"/>
    </xf>
    <xf numFmtId="0" fontId="29" fillId="25" borderId="15" xfId="33" applyFont="1" applyFill="1" applyBorder="1" applyAlignment="1">
      <alignment horizontal="center" vertical="center"/>
      <protection/>
    </xf>
    <xf numFmtId="0" fontId="28" fillId="25" borderId="13" xfId="27" applyFont="1" applyFill="1" applyBorder="1" applyAlignment="1" applyProtection="1">
      <alignment horizontal="left" vertical="center" wrapText="1"/>
      <protection locked="0"/>
    </xf>
    <xf numFmtId="0" fontId="28" fillId="25" borderId="15" xfId="28" applyFont="1" applyFill="1" applyBorder="1" applyAlignment="1" applyProtection="1">
      <alignment horizontal="left" vertical="center" wrapText="1"/>
      <protection locked="0"/>
    </xf>
    <xf numFmtId="0" fontId="28" fillId="28" borderId="15" xfId="42" applyFont="1" applyFill="1" applyBorder="1" applyAlignment="1">
      <alignment horizontal="left" vertical="center" wrapText="1"/>
      <protection/>
    </xf>
    <xf numFmtId="0" fontId="62" fillId="28" borderId="17" xfId="37" applyFont="1" applyFill="1" applyBorder="1" applyAlignment="1">
      <alignment horizontal="center" vertical="center"/>
      <protection/>
    </xf>
    <xf numFmtId="0" fontId="62" fillId="28" borderId="19" xfId="37" applyFont="1" applyFill="1" applyBorder="1" applyAlignment="1">
      <alignment horizontal="center" vertical="center"/>
      <protection/>
    </xf>
    <xf numFmtId="0" fontId="62" fillId="0" borderId="21" xfId="37" applyFont="1" applyFill="1" applyBorder="1" applyAlignment="1">
      <alignment horizontal="center" vertical="center"/>
      <protection/>
    </xf>
    <xf numFmtId="0" fontId="62" fillId="0" borderId="0" xfId="37" applyFont="1" applyFill="1" applyBorder="1" applyAlignment="1">
      <alignment horizontal="center" vertical="center"/>
      <protection/>
    </xf>
    <xf numFmtId="0" fontId="62" fillId="0" borderId="22" xfId="37" applyFont="1" applyFill="1" applyBorder="1" applyAlignment="1">
      <alignment horizontal="center" vertical="center"/>
      <protection/>
    </xf>
    <xf numFmtId="0" fontId="25" fillId="29" borderId="13" xfId="42" applyFont="1" applyFill="1" applyBorder="1" applyAlignment="1">
      <alignment horizontal="center" vertical="center" wrapText="1"/>
      <protection/>
    </xf>
    <xf numFmtId="0" fontId="25" fillId="29" borderId="13" xfId="25" applyFont="1" applyFill="1" applyBorder="1" applyAlignment="1">
      <alignment horizontal="center" vertical="center"/>
      <protection/>
    </xf>
    <xf numFmtId="0" fontId="62" fillId="28" borderId="10" xfId="37" applyFont="1" applyFill="1" applyBorder="1" applyAlignment="1">
      <alignment horizontal="center" vertical="center"/>
      <protection/>
    </xf>
    <xf numFmtId="0" fontId="62" fillId="28" borderId="23" xfId="37" applyFont="1" applyFill="1" applyBorder="1" applyAlignment="1">
      <alignment horizontal="center" vertical="center" wrapText="1"/>
      <protection/>
    </xf>
    <xf numFmtId="0" fontId="62" fillId="28" borderId="24" xfId="37" applyFont="1" applyFill="1" applyBorder="1" applyAlignment="1">
      <alignment horizontal="center" vertical="center" wrapText="1"/>
      <protection/>
    </xf>
    <xf numFmtId="0" fontId="62" fillId="28" borderId="25" xfId="37" applyFont="1" applyFill="1" applyBorder="1" applyAlignment="1">
      <alignment horizontal="center" vertical="center" wrapText="1"/>
      <protection/>
    </xf>
    <xf numFmtId="0" fontId="64" fillId="0" borderId="0" xfId="20" applyFont="1" applyFill="1" applyBorder="1" applyAlignment="1">
      <alignment horizontal="center" vertical="center" wrapText="1"/>
      <protection/>
    </xf>
    <xf numFmtId="0" fontId="65" fillId="0" borderId="0" xfId="20" applyFont="1" applyFill="1" applyBorder="1" applyAlignment="1">
      <alignment horizontal="center" wrapText="1"/>
      <protection/>
    </xf>
    <xf numFmtId="0" fontId="51" fillId="0" borderId="12" xfId="37" applyFont="1" applyFill="1" applyBorder="1" applyAlignment="1">
      <alignment horizontal="left" wrapText="1"/>
      <protection/>
    </xf>
    <xf numFmtId="0" fontId="25" fillId="29" borderId="13" xfId="37" applyFont="1" applyFill="1" applyBorder="1" applyAlignment="1">
      <alignment horizontal="center" vertical="center" wrapText="1"/>
      <protection/>
    </xf>
    <xf numFmtId="0" fontId="25" fillId="29" borderId="17" xfId="42" applyFont="1" applyFill="1" applyBorder="1" applyAlignment="1">
      <alignment horizontal="center" vertical="center" wrapText="1"/>
      <protection/>
    </xf>
    <xf numFmtId="0" fontId="26" fillId="29" borderId="26" xfId="20" applyFont="1" applyFill="1" applyBorder="1" applyAlignment="1">
      <alignment horizontal="center" vertical="center" wrapText="1"/>
      <protection/>
    </xf>
    <xf numFmtId="0" fontId="25" fillId="29" borderId="13" xfId="37" applyFont="1" applyFill="1" applyBorder="1" applyAlignment="1">
      <alignment horizontal="center" vertical="center"/>
      <protection/>
    </xf>
    <xf numFmtId="0" fontId="25" fillId="29" borderId="13" xfId="42" applyFont="1" applyFill="1" applyBorder="1" applyAlignment="1">
      <alignment horizontal="center" vertical="center" textRotation="90" wrapText="1"/>
      <protection/>
    </xf>
    <xf numFmtId="0" fontId="40" fillId="0" borderId="0" xfId="20" applyFont="1" applyFill="1" applyBorder="1" applyAlignment="1">
      <alignment horizontal="center" vertical="center" wrapText="1"/>
      <protection/>
    </xf>
    <xf numFmtId="0" fontId="41" fillId="0" borderId="0" xfId="0" applyFont="1" applyAlignment="1">
      <alignment horizontal="center" vertical="center" wrapText="1"/>
    </xf>
    <xf numFmtId="0" fontId="62" fillId="0" borderId="27" xfId="37" applyFont="1" applyFill="1" applyBorder="1" applyAlignment="1">
      <alignment horizontal="center" vertical="center"/>
      <protection/>
    </xf>
    <xf numFmtId="0" fontId="62" fillId="0" borderId="12" xfId="37" applyFont="1" applyFill="1" applyBorder="1" applyAlignment="1">
      <alignment horizontal="center" vertical="center"/>
      <protection/>
    </xf>
    <xf numFmtId="0" fontId="62" fillId="0" borderId="28" xfId="37" applyFont="1" applyFill="1" applyBorder="1" applyAlignment="1">
      <alignment horizontal="center" vertical="center"/>
      <protection/>
    </xf>
    <xf numFmtId="0" fontId="63" fillId="28" borderId="27" xfId="37" applyFont="1" applyFill="1" applyBorder="1" applyAlignment="1">
      <alignment horizontal="center" vertical="center"/>
      <protection/>
    </xf>
    <xf numFmtId="0" fontId="63" fillId="28" borderId="12" xfId="37" applyFont="1" applyFill="1" applyBorder="1" applyAlignment="1">
      <alignment horizontal="center" vertical="center"/>
      <protection/>
    </xf>
    <xf numFmtId="0" fontId="63" fillId="28" borderId="28" xfId="37" applyFont="1" applyFill="1" applyBorder="1" applyAlignment="1">
      <alignment horizontal="center" vertical="center"/>
      <protection/>
    </xf>
    <xf numFmtId="0" fontId="38" fillId="0" borderId="0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29" fillId="28" borderId="0" xfId="297" applyFont="1" applyFill="1" applyBorder="1" applyAlignment="1" applyProtection="1">
      <alignment horizontal="center" vertical="center" wrapText="1"/>
      <protection locked="0"/>
    </xf>
    <xf numFmtId="0" fontId="29" fillId="28" borderId="0" xfId="0" applyFont="1" applyFill="1" applyAlignment="1">
      <alignment horizontal="center" vertical="center" wrapText="1"/>
    </xf>
    <xf numFmtId="0" fontId="51" fillId="0" borderId="0" xfId="0" applyFont="1" applyFill="1" applyBorder="1" applyAlignment="1">
      <alignment horizontal="left" wrapText="1"/>
    </xf>
    <xf numFmtId="0" fontId="27" fillId="29" borderId="13" xfId="0" applyFont="1" applyFill="1" applyBorder="1" applyAlignment="1">
      <alignment horizontal="center" vertical="center"/>
    </xf>
    <xf numFmtId="0" fontId="26" fillId="29" borderId="13" xfId="0" applyFont="1" applyFill="1" applyBorder="1" applyAlignment="1">
      <alignment horizontal="center" vertical="center"/>
    </xf>
    <xf numFmtId="0" fontId="25" fillId="29" borderId="13" xfId="0" applyFont="1" applyFill="1" applyBorder="1" applyAlignment="1">
      <alignment horizontal="center" vertical="center" textRotation="90" wrapText="1"/>
    </xf>
    <xf numFmtId="0" fontId="44" fillId="0" borderId="0" xfId="0" applyFont="1" applyFill="1" applyBorder="1" applyAlignment="1">
      <alignment horizontal="center" vertical="center"/>
    </xf>
    <xf numFmtId="0" fontId="25" fillId="29" borderId="13" xfId="0" applyFont="1" applyFill="1" applyBorder="1" applyAlignment="1">
      <alignment horizontal="center" vertical="center" textRotation="90"/>
    </xf>
    <xf numFmtId="0" fontId="25" fillId="29" borderId="13" xfId="298" applyFont="1" applyFill="1" applyBorder="1" applyAlignment="1">
      <alignment horizontal="center" vertical="center" wrapText="1"/>
      <protection/>
    </xf>
    <xf numFmtId="0" fontId="25" fillId="29" borderId="13" xfId="298" applyFont="1" applyFill="1" applyBorder="1" applyAlignment="1">
      <alignment horizontal="center" vertical="center" textRotation="90" wrapText="1"/>
      <protection/>
    </xf>
    <xf numFmtId="0" fontId="25" fillId="29" borderId="13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right" wrapText="1"/>
    </xf>
    <xf numFmtId="0" fontId="26" fillId="0" borderId="12" xfId="0" applyFont="1" applyFill="1" applyBorder="1" applyAlignment="1">
      <alignment horizontal="right" wrapText="1"/>
    </xf>
    <xf numFmtId="0" fontId="46" fillId="0" borderId="0" xfId="0" applyFont="1" applyFill="1" applyBorder="1" applyAlignment="1">
      <alignment horizontal="center" vertical="center"/>
    </xf>
    <xf numFmtId="0" fontId="25" fillId="29" borderId="10" xfId="298" applyFont="1" applyFill="1" applyBorder="1" applyAlignment="1">
      <alignment horizontal="center" vertical="center" wrapText="1"/>
      <protection/>
    </xf>
    <xf numFmtId="0" fontId="25" fillId="29" borderId="10" xfId="42" applyFont="1" applyFill="1" applyBorder="1" applyAlignment="1">
      <alignment horizontal="center" vertical="center" wrapText="1"/>
      <protection/>
    </xf>
    <xf numFmtId="0" fontId="26" fillId="29" borderId="10" xfId="0" applyFont="1" applyFill="1" applyBorder="1" applyAlignment="1">
      <alignment horizontal="center" vertical="center"/>
    </xf>
    <xf numFmtId="0" fontId="27" fillId="29" borderId="10" xfId="0" applyFont="1" applyFill="1" applyBorder="1" applyAlignment="1">
      <alignment horizontal="center" vertical="center"/>
    </xf>
    <xf numFmtId="0" fontId="46" fillId="0" borderId="24" xfId="299" applyFont="1" applyFill="1" applyBorder="1" applyAlignment="1" applyProtection="1">
      <alignment horizontal="center" vertical="center"/>
      <protection locked="0"/>
    </xf>
    <xf numFmtId="0" fontId="59" fillId="0" borderId="24" xfId="0" applyFont="1" applyBorder="1" applyAlignment="1">
      <alignment horizontal="center" vertical="center"/>
    </xf>
    <xf numFmtId="0" fontId="25" fillId="29" borderId="10" xfId="0" applyFont="1" applyFill="1" applyBorder="1" applyAlignment="1">
      <alignment horizontal="center" vertical="center" textRotation="90" wrapText="1"/>
    </xf>
    <xf numFmtId="0" fontId="56" fillId="29" borderId="10" xfId="0" applyFont="1" applyFill="1" applyBorder="1" applyAlignment="1">
      <alignment horizontal="center" vertical="center" wrapText="1"/>
    </xf>
    <xf numFmtId="0" fontId="26" fillId="28" borderId="0" xfId="297" applyFont="1" applyFill="1" applyBorder="1" applyAlignment="1" applyProtection="1">
      <alignment horizontal="center" vertical="center" wrapText="1"/>
      <protection locked="0"/>
    </xf>
    <xf numFmtId="0" fontId="26" fillId="28" borderId="0" xfId="0" applyFont="1" applyFill="1" applyAlignment="1">
      <alignment horizontal="center" vertical="center" wrapText="1"/>
    </xf>
    <xf numFmtId="0" fontId="51" fillId="0" borderId="0" xfId="0" applyFont="1" applyFill="1" applyBorder="1" applyAlignment="1">
      <alignment horizontal="right" wrapText="1"/>
    </xf>
    <xf numFmtId="0" fontId="25" fillId="29" borderId="10" xfId="0" applyFont="1" applyFill="1" applyBorder="1" applyAlignment="1">
      <alignment horizontal="center" vertical="center" textRotation="90"/>
    </xf>
    <xf numFmtId="0" fontId="25" fillId="29" borderId="10" xfId="298" applyFont="1" applyFill="1" applyBorder="1" applyAlignment="1">
      <alignment horizontal="center" vertical="center" textRotation="90" wrapText="1"/>
      <protection/>
    </xf>
    <xf numFmtId="0" fontId="55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0" fontId="26" fillId="29" borderId="10" xfId="0" applyFont="1" applyFill="1" applyBorder="1" applyAlignment="1">
      <alignment horizontal="center" vertical="center" wrapText="1"/>
    </xf>
    <xf numFmtId="0" fontId="27" fillId="29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1" fillId="0" borderId="24" xfId="0" applyFont="1" applyFill="1" applyBorder="1" applyAlignment="1">
      <alignment horizontal="right" wrapText="1"/>
    </xf>
    <xf numFmtId="0" fontId="0" fillId="0" borderId="24" xfId="0" applyBorder="1" applyAlignment="1">
      <alignment horizontal="right" wrapText="1"/>
    </xf>
    <xf numFmtId="0" fontId="40" fillId="0" borderId="0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 wrapText="1"/>
    </xf>
    <xf numFmtId="0" fontId="66" fillId="0" borderId="0" xfId="0" applyFont="1" applyAlignment="1">
      <alignment horizontal="center" vertical="center" wrapText="1"/>
    </xf>
  </cellXfs>
  <cellStyles count="28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9" xfId="20"/>
    <cellStyle name="Excel_BuiltIn_Пояснение" xfId="21"/>
    <cellStyle name="Excel_BuiltIn_Пояснение 1" xfId="22"/>
    <cellStyle name="Обычный 2" xfId="23"/>
    <cellStyle name="Обычный 2 2 2 3 2" xfId="24"/>
    <cellStyle name="Обычный 2_Выездка ноябрь 2010 г." xfId="25"/>
    <cellStyle name="Обычный 3" xfId="26"/>
    <cellStyle name="Обычный 3 3" xfId="27"/>
    <cellStyle name="Обычный 3 3 2" xfId="28"/>
    <cellStyle name="Обычный 3 3 2 2" xfId="29"/>
    <cellStyle name="Обычный 3 3 3" xfId="30"/>
    <cellStyle name="Обычный 4" xfId="31"/>
    <cellStyle name="Обычный 5" xfId="32"/>
    <cellStyle name="Обычный 5 2" xfId="33"/>
    <cellStyle name="Обычный 6" xfId="34"/>
    <cellStyle name="Обычный 7" xfId="35"/>
    <cellStyle name="Обычный 8" xfId="36"/>
    <cellStyle name="Обычный_Выездка ноябрь 2010 г. 2 2 2 2 2 2" xfId="37"/>
    <cellStyle name="Обычный_конкур К" xfId="38"/>
    <cellStyle name="Обычный_конкур К 2 2" xfId="39"/>
    <cellStyle name="Обычный_Лист Microsoft Excel" xfId="40"/>
    <cellStyle name="Обычный_Лист1" xfId="41"/>
    <cellStyle name="Обычный_Лист1 2 2 2 2" xfId="42"/>
    <cellStyle name="Обычный_Лист6" xfId="43"/>
    <cellStyle name="Обычный_мастер-лист" xfId="44"/>
    <cellStyle name="Обычный_Россия (В) юниоры" xfId="45"/>
    <cellStyle name="Обычный_Россия (В) юниоры 2 2" xfId="46"/>
    <cellStyle name="Обычный_Россия (В) юниоры_Мастер-лист конкур" xfId="47"/>
    <cellStyle name="Процентный 2" xfId="48"/>
    <cellStyle name="Обычный 10" xfId="49"/>
    <cellStyle name="20% - Акцент1 10" xfId="50"/>
    <cellStyle name="20% - Акцент1 2" xfId="51"/>
    <cellStyle name="20% - Акцент1 2 2" xfId="52"/>
    <cellStyle name="20% - Акцент1 2_29-30 мая" xfId="53"/>
    <cellStyle name="20% - Акцент1 3" xfId="54"/>
    <cellStyle name="20% - Акцент1 4" xfId="55"/>
    <cellStyle name="20% - Акцент1 5" xfId="56"/>
    <cellStyle name="20% - Акцент1 6" xfId="57"/>
    <cellStyle name="20% - Акцент1 7" xfId="58"/>
    <cellStyle name="20% - Акцент1 8" xfId="59"/>
    <cellStyle name="20% - Акцент1 9" xfId="60"/>
    <cellStyle name="20% - Акцент2 10" xfId="61"/>
    <cellStyle name="20% - Акцент2 2" xfId="62"/>
    <cellStyle name="20% - Акцент2 2 2" xfId="63"/>
    <cellStyle name="20% - Акцент2 2_29-30 мая" xfId="64"/>
    <cellStyle name="20% - Акцент2 3" xfId="65"/>
    <cellStyle name="20% - Акцент2 4" xfId="66"/>
    <cellStyle name="20% - Акцент2 5" xfId="67"/>
    <cellStyle name="20% - Акцент2 6" xfId="68"/>
    <cellStyle name="20% - Акцент2 7" xfId="69"/>
    <cellStyle name="20% - Акцент2 8" xfId="70"/>
    <cellStyle name="20% - Акцент2 9" xfId="71"/>
    <cellStyle name="20% - Акцент3 10" xfId="72"/>
    <cellStyle name="20% - Акцент3 2" xfId="73"/>
    <cellStyle name="20% - Акцент3 2 2" xfId="74"/>
    <cellStyle name="20% - Акцент3 2_29-30 мая" xfId="75"/>
    <cellStyle name="20% - Акцент3 3" xfId="76"/>
    <cellStyle name="20% - Акцент3 4" xfId="77"/>
    <cellStyle name="20% - Акцент3 5" xfId="78"/>
    <cellStyle name="20% - Акцент3 6" xfId="79"/>
    <cellStyle name="20% - Акцент3 7" xfId="80"/>
    <cellStyle name="20% - Акцент3 8" xfId="81"/>
    <cellStyle name="20% - Акцент3 9" xfId="82"/>
    <cellStyle name="20% - Акцент4 10" xfId="83"/>
    <cellStyle name="20% - Акцент4 2" xfId="84"/>
    <cellStyle name="20% - Акцент4 2 2" xfId="85"/>
    <cellStyle name="20% - Акцент4 2_29-30 мая" xfId="86"/>
    <cellStyle name="20% - Акцент4 3" xfId="87"/>
    <cellStyle name="20% - Акцент4 4" xfId="88"/>
    <cellStyle name="20% - Акцент4 5" xfId="89"/>
    <cellStyle name="20% - Акцент4 6" xfId="90"/>
    <cellStyle name="20% - Акцент4 7" xfId="91"/>
    <cellStyle name="20% - Акцент4 8" xfId="92"/>
    <cellStyle name="20% - Акцент4 9" xfId="93"/>
    <cellStyle name="20% - Акцент5 10" xfId="94"/>
    <cellStyle name="20% - Акцент5 2" xfId="95"/>
    <cellStyle name="20% - Акцент5 2 2" xfId="96"/>
    <cellStyle name="20% - Акцент5 2_29-30 мая" xfId="97"/>
    <cellStyle name="20% - Акцент5 3" xfId="98"/>
    <cellStyle name="20% - Акцент5 4" xfId="99"/>
    <cellStyle name="20% - Акцент5 5" xfId="100"/>
    <cellStyle name="20% - Акцент5 6" xfId="101"/>
    <cellStyle name="20% - Акцент5 7" xfId="102"/>
    <cellStyle name="20% - Акцент5 8" xfId="103"/>
    <cellStyle name="20% - Акцент5 9" xfId="104"/>
    <cellStyle name="20% - Акцент6 10" xfId="105"/>
    <cellStyle name="20% - Акцент6 2" xfId="106"/>
    <cellStyle name="20% - Акцент6 2 2" xfId="107"/>
    <cellStyle name="20% - Акцент6 2_29-30 мая" xfId="108"/>
    <cellStyle name="20% - Акцент6 3" xfId="109"/>
    <cellStyle name="20% - Акцент6 4" xfId="110"/>
    <cellStyle name="20% - Акцент6 5" xfId="111"/>
    <cellStyle name="20% - Акцент6 6" xfId="112"/>
    <cellStyle name="20% - Акцент6 7" xfId="113"/>
    <cellStyle name="20% - Акцент6 8" xfId="114"/>
    <cellStyle name="20% - Акцент6 9" xfId="115"/>
    <cellStyle name="40% - Акцент1 10" xfId="116"/>
    <cellStyle name="40% - Акцент1 2" xfId="117"/>
    <cellStyle name="40% - Акцент1 2 2" xfId="118"/>
    <cellStyle name="40% - Акцент1 2_29-30 мая" xfId="119"/>
    <cellStyle name="40% - Акцент1 3" xfId="120"/>
    <cellStyle name="40% - Акцент1 4" xfId="121"/>
    <cellStyle name="40% - Акцент1 5" xfId="122"/>
    <cellStyle name="40% - Акцент1 6" xfId="123"/>
    <cellStyle name="40% - Акцент1 7" xfId="124"/>
    <cellStyle name="40% - Акцент1 8" xfId="125"/>
    <cellStyle name="40% - Акцент1 9" xfId="126"/>
    <cellStyle name="40% - Акцент2 10" xfId="127"/>
    <cellStyle name="40% - Акцент2 2" xfId="128"/>
    <cellStyle name="40% - Акцент2 2 2" xfId="129"/>
    <cellStyle name="40% - Акцент2 2_29-30 мая" xfId="130"/>
    <cellStyle name="40% - Акцент2 3" xfId="131"/>
    <cellStyle name="40% - Акцент2 4" xfId="132"/>
    <cellStyle name="40% - Акцент2 5" xfId="133"/>
    <cellStyle name="40% - Акцент2 6" xfId="134"/>
    <cellStyle name="40% - Акцент2 7" xfId="135"/>
    <cellStyle name="40% - Акцент2 8" xfId="136"/>
    <cellStyle name="40% - Акцент2 9" xfId="137"/>
    <cellStyle name="40% - Акцент3 10" xfId="138"/>
    <cellStyle name="40% - Акцент3 2" xfId="139"/>
    <cellStyle name="40% - Акцент3 2 2" xfId="140"/>
    <cellStyle name="40% - Акцент3 2_29-30 мая" xfId="141"/>
    <cellStyle name="40% - Акцент3 3" xfId="142"/>
    <cellStyle name="40% - Акцент3 4" xfId="143"/>
    <cellStyle name="40% - Акцент3 5" xfId="144"/>
    <cellStyle name="40% - Акцент3 6" xfId="145"/>
    <cellStyle name="40% - Акцент3 7" xfId="146"/>
    <cellStyle name="40% - Акцент3 8" xfId="147"/>
    <cellStyle name="40% - Акцент3 9" xfId="148"/>
    <cellStyle name="40% - Акцент4 10" xfId="149"/>
    <cellStyle name="40% - Акцент4 2" xfId="150"/>
    <cellStyle name="40% - Акцент4 2 2" xfId="151"/>
    <cellStyle name="40% - Акцент4 2_29-30 мая" xfId="152"/>
    <cellStyle name="40% - Акцент4 3" xfId="153"/>
    <cellStyle name="40% - Акцент4 4" xfId="154"/>
    <cellStyle name="40% - Акцент4 5" xfId="155"/>
    <cellStyle name="40% - Акцент4 6" xfId="156"/>
    <cellStyle name="40% - Акцент4 7" xfId="157"/>
    <cellStyle name="40% - Акцент4 8" xfId="158"/>
    <cellStyle name="40% - Акцент4 9" xfId="159"/>
    <cellStyle name="40% - Акцент5 10" xfId="160"/>
    <cellStyle name="40% - Акцент5 2" xfId="161"/>
    <cellStyle name="40% - Акцент5 2 2" xfId="162"/>
    <cellStyle name="40% - Акцент5 2_29-30 мая" xfId="163"/>
    <cellStyle name="40% - Акцент5 3" xfId="164"/>
    <cellStyle name="40% - Акцент5 4" xfId="165"/>
    <cellStyle name="40% - Акцент5 5" xfId="166"/>
    <cellStyle name="40% - Акцент5 6" xfId="167"/>
    <cellStyle name="40% - Акцент5 7" xfId="168"/>
    <cellStyle name="40% - Акцент5 8" xfId="169"/>
    <cellStyle name="40% - Акцент5 9" xfId="170"/>
    <cellStyle name="40% - Акцент6 10" xfId="171"/>
    <cellStyle name="40% - Акцент6 2" xfId="172"/>
    <cellStyle name="40% - Акцент6 2 2" xfId="173"/>
    <cellStyle name="40% - Акцент6 2_29-30 мая" xfId="174"/>
    <cellStyle name="40% - Акцент6 3" xfId="175"/>
    <cellStyle name="40% - Акцент6 4" xfId="176"/>
    <cellStyle name="40% - Акцент6 5" xfId="177"/>
    <cellStyle name="40% - Акцент6 6" xfId="178"/>
    <cellStyle name="40% - Акцент6 7" xfId="179"/>
    <cellStyle name="40% - Акцент6 8" xfId="180"/>
    <cellStyle name="40% - Акцент6 9" xfId="181"/>
    <cellStyle name="60% - Акцент1 10" xfId="182"/>
    <cellStyle name="60% - Акцент1 2" xfId="183"/>
    <cellStyle name="60% - Акцент1 3" xfId="184"/>
    <cellStyle name="60% - Акцент1 4" xfId="185"/>
    <cellStyle name="60% - Акцент1 5" xfId="186"/>
    <cellStyle name="60% - Акцент1 6" xfId="187"/>
    <cellStyle name="60% - Акцент1 7" xfId="188"/>
    <cellStyle name="60% - Акцент1 8" xfId="189"/>
    <cellStyle name="60% - Акцент1 9" xfId="190"/>
    <cellStyle name="60% - Акцент2 10" xfId="191"/>
    <cellStyle name="60% - Акцент2 2" xfId="192"/>
    <cellStyle name="60% - Акцент2 3" xfId="193"/>
    <cellStyle name="60% - Акцент2 4" xfId="194"/>
    <cellStyle name="60% - Акцент2 5" xfId="195"/>
    <cellStyle name="60% - Акцент2 6" xfId="196"/>
    <cellStyle name="60% - Акцент2 7" xfId="197"/>
    <cellStyle name="60% - Акцент2 8" xfId="198"/>
    <cellStyle name="60% - Акцент2 9" xfId="199"/>
    <cellStyle name="60% - Акцент3 10" xfId="200"/>
    <cellStyle name="60% - Акцент3 2" xfId="201"/>
    <cellStyle name="60% - Акцент3 3" xfId="202"/>
    <cellStyle name="60% - Акцент3 4" xfId="203"/>
    <cellStyle name="60% - Акцент3 5" xfId="204"/>
    <cellStyle name="60% - Акцент3 6" xfId="205"/>
    <cellStyle name="60% - Акцент3 7" xfId="206"/>
    <cellStyle name="60% - Акцент3 8" xfId="207"/>
    <cellStyle name="60% - Акцент3 9" xfId="208"/>
    <cellStyle name="60% - Акцент4 10" xfId="209"/>
    <cellStyle name="60% - Акцент4 2" xfId="210"/>
    <cellStyle name="60% - Акцент4 3" xfId="211"/>
    <cellStyle name="60% - Акцент4 4" xfId="212"/>
    <cellStyle name="60% - Акцент4 5" xfId="213"/>
    <cellStyle name="60% - Акцент4 6" xfId="214"/>
    <cellStyle name="60% - Акцент4 7" xfId="215"/>
    <cellStyle name="60% - Акцент4 8" xfId="216"/>
    <cellStyle name="60% - Акцент4 9" xfId="217"/>
    <cellStyle name="60% - Акцент5 10" xfId="218"/>
    <cellStyle name="60% - Акцент5 2" xfId="219"/>
    <cellStyle name="60% - Акцент5 3" xfId="220"/>
    <cellStyle name="60% - Акцент5 4" xfId="221"/>
    <cellStyle name="60% - Акцент5 5" xfId="222"/>
    <cellStyle name="60% - Акцент5 6" xfId="223"/>
    <cellStyle name="60% - Акцент5 7" xfId="224"/>
    <cellStyle name="60% - Акцент5 8" xfId="225"/>
    <cellStyle name="60% - Акцент5 9" xfId="226"/>
    <cellStyle name="60% - Акцент6 10" xfId="227"/>
    <cellStyle name="60% - Акцент6 2" xfId="228"/>
    <cellStyle name="60% - Акцент6 3" xfId="229"/>
    <cellStyle name="60% - Акцент6 4" xfId="230"/>
    <cellStyle name="60% - Акцент6 5" xfId="231"/>
    <cellStyle name="60% - Акцент6 6" xfId="232"/>
    <cellStyle name="60% - Акцент6 7" xfId="233"/>
    <cellStyle name="60% - Акцент6 8" xfId="234"/>
    <cellStyle name="60% - Акцент6 9" xfId="235"/>
    <cellStyle name="Excel Built-in Normal" xfId="236"/>
    <cellStyle name="Акцент1 2" xfId="237"/>
    <cellStyle name="Акцент2 2" xfId="238"/>
    <cellStyle name="Акцент3 2" xfId="239"/>
    <cellStyle name="Акцент4 2" xfId="240"/>
    <cellStyle name="Акцент5 2" xfId="241"/>
    <cellStyle name="Акцент6 2" xfId="242"/>
    <cellStyle name="Ввод  2" xfId="243"/>
    <cellStyle name="Вывод 2" xfId="244"/>
    <cellStyle name="Вычисление 2" xfId="245"/>
    <cellStyle name="Заголовок 1 2" xfId="246"/>
    <cellStyle name="Заголовок 2 2" xfId="247"/>
    <cellStyle name="Заголовок 3 2" xfId="248"/>
    <cellStyle name="Заголовок 4 2" xfId="249"/>
    <cellStyle name="Итог 2" xfId="250"/>
    <cellStyle name="Контрольная ячейка 2" xfId="251"/>
    <cellStyle name="Название 2" xfId="252"/>
    <cellStyle name="Нейтральный 2" xfId="253"/>
    <cellStyle name="Обычный 10 2" xfId="254"/>
    <cellStyle name="Обычный 2 2" xfId="255"/>
    <cellStyle name="Обычный 2 2 2" xfId="256"/>
    <cellStyle name="Обычный 2 2 3" xfId="257"/>
    <cellStyle name="Обычный 2 3" xfId="258"/>
    <cellStyle name="Обычный 2 3 2" xfId="259"/>
    <cellStyle name="Обычный 2 4" xfId="260"/>
    <cellStyle name="Обычный 3 2" xfId="261"/>
    <cellStyle name="Обычный 3 2 2" xfId="262"/>
    <cellStyle name="Обычный 3 2 3" xfId="263"/>
    <cellStyle name="Обычный 3 2 4" xfId="264"/>
    <cellStyle name="Обычный 3 3 2 3" xfId="265"/>
    <cellStyle name="Обычный 3 3 3 2" xfId="266"/>
    <cellStyle name="Обычный 3 3 4" xfId="267"/>
    <cellStyle name="Обычный 3 3 5" xfId="268"/>
    <cellStyle name="Обычный 3 4" xfId="269"/>
    <cellStyle name="Обычный 4 2" xfId="270"/>
    <cellStyle name="Обычный 4 2 2" xfId="271"/>
    <cellStyle name="Обычный 4 2 2 2" xfId="272"/>
    <cellStyle name="Обычный 4 2 2 3 2" xfId="273"/>
    <cellStyle name="Обычный 4 2 2 3 2 2" xfId="274"/>
    <cellStyle name="Обычный 4 2 3" xfId="275"/>
    <cellStyle name="Обычный 4 3" xfId="276"/>
    <cellStyle name="Обычный 5 5" xfId="277"/>
    <cellStyle name="Обычный 5 2 2" xfId="278"/>
    <cellStyle name="Обычный 5 2 3" xfId="279"/>
    <cellStyle name="Обычный 5 3" xfId="280"/>
    <cellStyle name="Обычный 5 4" xfId="281"/>
    <cellStyle name="Обычный 6 3" xfId="282"/>
    <cellStyle name="Обычный 6 2" xfId="283"/>
    <cellStyle name="Обычный 8 2" xfId="284"/>
    <cellStyle name="Обычный 9 2" xfId="285"/>
    <cellStyle name="Плохой 2" xfId="286"/>
    <cellStyle name="Пояснение 2" xfId="287"/>
    <cellStyle name="Примечание 2" xfId="288"/>
    <cellStyle name="Процентный 2 2" xfId="289"/>
    <cellStyle name="Процентный 2 3" xfId="290"/>
    <cellStyle name="Связанная ячейка 2" xfId="291"/>
    <cellStyle name="Текст предупреждения 2" xfId="292"/>
    <cellStyle name="Финансовый 2" xfId="293"/>
    <cellStyle name="Финансовый 3" xfId="294"/>
    <cellStyle name="Хороший 2" xfId="295"/>
    <cellStyle name="Обычный_210(1)" xfId="296"/>
    <cellStyle name="Обычный_выездка образец техно" xfId="297"/>
    <cellStyle name="Обычный_Лист1 2 2 2 2 2" xfId="298"/>
    <cellStyle name="Обычный_Выездка технические1" xfId="2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857250</xdr:colOff>
      <xdr:row>5</xdr:row>
      <xdr:rowOff>209550</xdr:rowOff>
    </xdr:to>
    <xdr:pic>
      <xdr:nvPicPr>
        <xdr:cNvPr id="4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52725" cy="23241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1333500</xdr:colOff>
      <xdr:row>8</xdr:row>
      <xdr:rowOff>276225</xdr:rowOff>
    </xdr:to>
    <xdr:pic>
      <xdr:nvPicPr>
        <xdr:cNvPr id="6" name="Рисунок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14525" cy="22098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838200</xdr:colOff>
      <xdr:row>7</xdr:row>
      <xdr:rowOff>304800</xdr:rowOff>
    </xdr:to>
    <xdr:pic>
      <xdr:nvPicPr>
        <xdr:cNvPr id="4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28750" cy="16478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2</xdr:col>
      <xdr:colOff>971550</xdr:colOff>
      <xdr:row>7</xdr:row>
      <xdr:rowOff>304800</xdr:rowOff>
    </xdr:to>
    <xdr:pic>
      <xdr:nvPicPr>
        <xdr:cNvPr id="5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1533525" cy="16478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2076450</xdr:colOff>
      <xdr:row>8</xdr:row>
      <xdr:rowOff>295275</xdr:rowOff>
    </xdr:to>
    <xdr:pic>
      <xdr:nvPicPr>
        <xdr:cNvPr id="5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05100" cy="2162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1076325</xdr:colOff>
      <xdr:row>8</xdr:row>
      <xdr:rowOff>295275</xdr:rowOff>
    </xdr:to>
    <xdr:pic>
      <xdr:nvPicPr>
        <xdr:cNvPr id="5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76425" cy="21621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59"/>
  <sheetViews>
    <sheetView view="pageBreakPreview" zoomScale="50" zoomScaleSheetLayoutView="50" workbookViewId="0" topLeftCell="A1">
      <selection activeCell="G56" sqref="G56:J56"/>
    </sheetView>
  </sheetViews>
  <sheetFormatPr defaultColWidth="9.140625" defaultRowHeight="15"/>
  <cols>
    <col min="1" max="1" width="10.28125" style="0" customWidth="1"/>
    <col min="2" max="2" width="16.8515625" style="0" hidden="1" customWidth="1"/>
    <col min="3" max="3" width="18.140625" style="0" customWidth="1"/>
    <col min="4" max="4" width="30.421875" style="0" customWidth="1"/>
    <col min="5" max="5" width="19.00390625" style="0" hidden="1" customWidth="1"/>
    <col min="6" max="6" width="12.421875" style="0" customWidth="1"/>
    <col min="7" max="7" width="82.140625" style="0" customWidth="1"/>
    <col min="8" max="8" width="19.8515625" style="0" hidden="1" customWidth="1"/>
    <col min="9" max="9" width="30.28125" style="0" hidden="1" customWidth="1"/>
    <col min="10" max="10" width="23.28125" style="0" customWidth="1"/>
    <col min="11" max="11" width="42.00390625" style="0" customWidth="1"/>
  </cols>
  <sheetData>
    <row r="2" spans="1:11" ht="41.25" customHeight="1">
      <c r="A2" s="220" t="s">
        <v>121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</row>
    <row r="3" spans="1:11" ht="39" customHeight="1">
      <c r="A3" s="228" t="s">
        <v>120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</row>
    <row r="4" spans="1:11" ht="36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35.25">
      <c r="A5" s="221" t="s">
        <v>0</v>
      </c>
      <c r="B5" s="221"/>
      <c r="C5" s="221"/>
      <c r="D5" s="221"/>
      <c r="E5" s="221"/>
      <c r="F5" s="221"/>
      <c r="G5" s="221"/>
      <c r="H5" s="221"/>
      <c r="I5" s="221"/>
      <c r="J5" s="221"/>
      <c r="K5" s="221"/>
    </row>
    <row r="6" spans="1:11" ht="36" customHeight="1">
      <c r="A6" s="222" t="s">
        <v>105</v>
      </c>
      <c r="B6" s="222"/>
      <c r="C6" s="222"/>
      <c r="D6" s="222"/>
      <c r="E6" s="222"/>
      <c r="F6" s="222"/>
      <c r="G6" s="21"/>
      <c r="H6" s="22"/>
      <c r="I6" s="22"/>
      <c r="J6" s="22"/>
      <c r="K6" s="84" t="s">
        <v>122</v>
      </c>
    </row>
    <row r="7" spans="1:11" ht="51.95" customHeight="1">
      <c r="A7" s="223" t="s">
        <v>1</v>
      </c>
      <c r="B7" s="223" t="s">
        <v>2</v>
      </c>
      <c r="C7" s="226" t="s">
        <v>3</v>
      </c>
      <c r="D7" s="214" t="s">
        <v>93</v>
      </c>
      <c r="E7" s="224" t="s">
        <v>4</v>
      </c>
      <c r="F7" s="227" t="s">
        <v>5</v>
      </c>
      <c r="G7" s="214" t="s">
        <v>116</v>
      </c>
      <c r="H7" s="214" t="s">
        <v>6</v>
      </c>
      <c r="I7" s="214" t="s">
        <v>7</v>
      </c>
      <c r="J7" s="214" t="s">
        <v>8</v>
      </c>
      <c r="K7" s="215" t="s">
        <v>9</v>
      </c>
    </row>
    <row r="8" spans="1:11" ht="41.25" customHeight="1">
      <c r="A8" s="223"/>
      <c r="B8" s="223"/>
      <c r="C8" s="226"/>
      <c r="D8" s="214"/>
      <c r="E8" s="225"/>
      <c r="F8" s="227"/>
      <c r="G8" s="214"/>
      <c r="H8" s="214"/>
      <c r="I8" s="214"/>
      <c r="J8" s="214"/>
      <c r="K8" s="215"/>
    </row>
    <row r="9" spans="1:11" s="124" customFormat="1" ht="60" customHeight="1" hidden="1">
      <c r="A9" s="209" t="s">
        <v>14</v>
      </c>
      <c r="B9" s="209"/>
      <c r="C9" s="210"/>
      <c r="D9" s="209"/>
      <c r="E9" s="210"/>
      <c r="F9" s="209"/>
      <c r="G9" s="209"/>
      <c r="H9" s="209"/>
      <c r="I9" s="209"/>
      <c r="J9" s="209"/>
      <c r="K9" s="209"/>
    </row>
    <row r="10" spans="1:11" s="124" customFormat="1" ht="60" customHeight="1" hidden="1">
      <c r="A10" s="141">
        <v>1</v>
      </c>
      <c r="B10" s="142"/>
      <c r="C10" s="179">
        <v>0.4166666666666667</v>
      </c>
      <c r="D10" s="144" t="s">
        <v>175</v>
      </c>
      <c r="E10" s="151" t="s">
        <v>26</v>
      </c>
      <c r="F10" s="163">
        <v>2</v>
      </c>
      <c r="G10" s="165" t="s">
        <v>179</v>
      </c>
      <c r="H10" s="166" t="s">
        <v>12</v>
      </c>
      <c r="I10" s="158" t="s">
        <v>106</v>
      </c>
      <c r="J10" s="158" t="s">
        <v>13</v>
      </c>
      <c r="K10" s="158" t="s">
        <v>107</v>
      </c>
    </row>
    <row r="11" spans="1:11" s="124" customFormat="1" ht="60" customHeight="1" hidden="1">
      <c r="A11" s="141">
        <v>2</v>
      </c>
      <c r="B11" s="167"/>
      <c r="C11" s="168">
        <v>0.4222222222222222</v>
      </c>
      <c r="D11" s="139" t="s">
        <v>180</v>
      </c>
      <c r="E11" s="169" t="s">
        <v>41</v>
      </c>
      <c r="F11" s="170">
        <v>2</v>
      </c>
      <c r="G11" s="171" t="s">
        <v>181</v>
      </c>
      <c r="H11" s="166" t="s">
        <v>140</v>
      </c>
      <c r="I11" s="172" t="s">
        <v>106</v>
      </c>
      <c r="J11" s="173" t="s">
        <v>40</v>
      </c>
      <c r="K11" s="172" t="s">
        <v>107</v>
      </c>
    </row>
    <row r="12" spans="1:11" s="124" customFormat="1" ht="60" customHeight="1" hidden="1">
      <c r="A12" s="141">
        <v>3</v>
      </c>
      <c r="B12" s="142"/>
      <c r="C12" s="143">
        <v>0.4277777777777778</v>
      </c>
      <c r="D12" s="139" t="s">
        <v>151</v>
      </c>
      <c r="E12" s="140" t="s">
        <v>150</v>
      </c>
      <c r="F12" s="7" t="s">
        <v>11</v>
      </c>
      <c r="G12" s="171" t="s">
        <v>182</v>
      </c>
      <c r="H12" s="166" t="s">
        <v>152</v>
      </c>
      <c r="I12" s="172" t="s">
        <v>153</v>
      </c>
      <c r="J12" s="173" t="s">
        <v>40</v>
      </c>
      <c r="K12" s="7" t="s">
        <v>110</v>
      </c>
    </row>
    <row r="13" spans="1:11" s="124" customFormat="1" ht="60" customHeight="1" hidden="1">
      <c r="A13" s="216" t="s">
        <v>15</v>
      </c>
      <c r="B13" s="216"/>
      <c r="C13" s="216"/>
      <c r="D13" s="216"/>
      <c r="E13" s="216"/>
      <c r="F13" s="216"/>
      <c r="G13" s="216"/>
      <c r="H13" s="216"/>
      <c r="I13" s="216"/>
      <c r="J13" s="216"/>
      <c r="K13" s="216"/>
    </row>
    <row r="14" spans="1:11" s="124" customFormat="1" ht="60" customHeight="1" hidden="1">
      <c r="A14" s="141">
        <v>4</v>
      </c>
      <c r="B14" s="142" t="s">
        <v>38</v>
      </c>
      <c r="C14" s="143">
        <v>0.4375</v>
      </c>
      <c r="D14" s="159" t="s">
        <v>173</v>
      </c>
      <c r="E14" s="160" t="s">
        <v>22</v>
      </c>
      <c r="F14" s="7" t="s">
        <v>11</v>
      </c>
      <c r="G14" s="161" t="s">
        <v>183</v>
      </c>
      <c r="H14" s="152" t="s">
        <v>33</v>
      </c>
      <c r="I14" s="7" t="s">
        <v>129</v>
      </c>
      <c r="J14" s="7" t="s">
        <v>13</v>
      </c>
      <c r="K14" s="7" t="s">
        <v>107</v>
      </c>
    </row>
    <row r="15" spans="1:11" s="124" customFormat="1" ht="60" customHeight="1" hidden="1">
      <c r="A15" s="141">
        <v>5</v>
      </c>
      <c r="B15" s="142" t="s">
        <v>38</v>
      </c>
      <c r="C15" s="143">
        <v>0.44236111111111115</v>
      </c>
      <c r="D15" s="153" t="s">
        <v>184</v>
      </c>
      <c r="E15" s="151" t="s">
        <v>133</v>
      </c>
      <c r="F15" s="145" t="s">
        <v>11</v>
      </c>
      <c r="G15" s="174" t="s">
        <v>185</v>
      </c>
      <c r="H15" s="175" t="s">
        <v>29</v>
      </c>
      <c r="I15" s="7" t="s">
        <v>134</v>
      </c>
      <c r="J15" s="13" t="s">
        <v>135</v>
      </c>
      <c r="K15" s="7" t="s">
        <v>107</v>
      </c>
    </row>
    <row r="16" spans="1:11" s="124" customFormat="1" ht="60" customHeight="1" hidden="1">
      <c r="A16" s="141">
        <v>6</v>
      </c>
      <c r="B16" s="142" t="s">
        <v>38</v>
      </c>
      <c r="C16" s="143">
        <v>0.4472222222222222</v>
      </c>
      <c r="D16" s="159" t="s">
        <v>186</v>
      </c>
      <c r="E16" s="160" t="s">
        <v>127</v>
      </c>
      <c r="F16" s="7">
        <v>1</v>
      </c>
      <c r="G16" s="161" t="s">
        <v>187</v>
      </c>
      <c r="H16" s="152" t="s">
        <v>130</v>
      </c>
      <c r="I16" s="7" t="s">
        <v>106</v>
      </c>
      <c r="J16" s="7" t="s">
        <v>28</v>
      </c>
      <c r="K16" s="7" t="s">
        <v>107</v>
      </c>
    </row>
    <row r="17" spans="2:11" s="124" customFormat="1" ht="60" customHeight="1" hidden="1">
      <c r="B17" s="142" t="s">
        <v>38</v>
      </c>
      <c r="C17" s="143">
        <v>0.45208333333333334</v>
      </c>
      <c r="D17" s="203"/>
      <c r="E17" s="203"/>
      <c r="F17" s="203"/>
      <c r="G17" s="203"/>
      <c r="H17" s="203"/>
      <c r="I17" s="203"/>
      <c r="J17" s="203"/>
      <c r="K17" s="203"/>
    </row>
    <row r="18" spans="1:11" s="124" customFormat="1" ht="60" customHeight="1" hidden="1">
      <c r="A18" s="141">
        <v>7</v>
      </c>
      <c r="B18" s="142" t="s">
        <v>38</v>
      </c>
      <c r="C18" s="143">
        <v>0.4583333333333333</v>
      </c>
      <c r="D18" s="159" t="s">
        <v>190</v>
      </c>
      <c r="E18" s="160" t="s">
        <v>128</v>
      </c>
      <c r="F18" s="7">
        <v>2</v>
      </c>
      <c r="G18" s="161" t="s">
        <v>191</v>
      </c>
      <c r="H18" s="152" t="s">
        <v>131</v>
      </c>
      <c r="I18" s="7" t="s">
        <v>106</v>
      </c>
      <c r="J18" s="7" t="s">
        <v>28</v>
      </c>
      <c r="K18" s="7" t="s">
        <v>107</v>
      </c>
    </row>
    <row r="19" spans="1:11" s="124" customFormat="1" ht="60" customHeight="1" hidden="1">
      <c r="A19" s="141">
        <v>8</v>
      </c>
      <c r="B19" s="202"/>
      <c r="C19" s="143">
        <v>0.46319444444444446</v>
      </c>
      <c r="D19" s="176" t="s">
        <v>188</v>
      </c>
      <c r="E19" s="177" t="s">
        <v>16</v>
      </c>
      <c r="F19" s="145" t="s">
        <v>25</v>
      </c>
      <c r="G19" s="174" t="s">
        <v>189</v>
      </c>
      <c r="H19" s="178" t="s">
        <v>31</v>
      </c>
      <c r="I19" s="7" t="s">
        <v>106</v>
      </c>
      <c r="J19" s="7" t="s">
        <v>30</v>
      </c>
      <c r="K19" s="7" t="s">
        <v>108</v>
      </c>
    </row>
    <row r="20" spans="1:11" s="124" customFormat="1" ht="60" customHeight="1" hidden="1">
      <c r="A20" s="211" t="s">
        <v>235</v>
      </c>
      <c r="B20" s="212"/>
      <c r="C20" s="212"/>
      <c r="D20" s="212"/>
      <c r="E20" s="212"/>
      <c r="F20" s="212"/>
      <c r="G20" s="212"/>
      <c r="H20" s="212"/>
      <c r="I20" s="212"/>
      <c r="J20" s="212"/>
      <c r="K20" s="213"/>
    </row>
    <row r="21" spans="1:11" s="124" customFormat="1" ht="60" customHeight="1" hidden="1">
      <c r="A21" s="141">
        <v>9</v>
      </c>
      <c r="B21" s="142" t="s">
        <v>132</v>
      </c>
      <c r="C21" s="143">
        <v>0.4791666666666667</v>
      </c>
      <c r="D21" s="153" t="s">
        <v>167</v>
      </c>
      <c r="E21" s="151" t="s">
        <v>18</v>
      </c>
      <c r="F21" s="154">
        <v>2</v>
      </c>
      <c r="G21" s="18" t="s">
        <v>168</v>
      </c>
      <c r="H21" s="152" t="s">
        <v>19</v>
      </c>
      <c r="I21" s="7" t="s">
        <v>20</v>
      </c>
      <c r="J21" s="7" t="s">
        <v>136</v>
      </c>
      <c r="K21" s="7" t="s">
        <v>111</v>
      </c>
    </row>
    <row r="22" spans="1:11" s="124" customFormat="1" ht="60" customHeight="1" hidden="1">
      <c r="A22" s="141">
        <v>10</v>
      </c>
      <c r="B22" s="142" t="s">
        <v>132</v>
      </c>
      <c r="C22" s="143">
        <v>0.4840277777777778</v>
      </c>
      <c r="D22" s="155" t="s">
        <v>169</v>
      </c>
      <c r="E22" s="148" t="s">
        <v>16</v>
      </c>
      <c r="F22" s="145" t="s">
        <v>25</v>
      </c>
      <c r="G22" s="156" t="s">
        <v>170</v>
      </c>
      <c r="H22" s="20" t="s">
        <v>42</v>
      </c>
      <c r="I22" s="7" t="s">
        <v>106</v>
      </c>
      <c r="J22" s="7" t="s">
        <v>30</v>
      </c>
      <c r="K22" s="7" t="s">
        <v>108</v>
      </c>
    </row>
    <row r="23" spans="1:11" s="124" customFormat="1" ht="60" customHeight="1" hidden="1">
      <c r="A23" s="141">
        <v>11</v>
      </c>
      <c r="B23" s="142" t="s">
        <v>132</v>
      </c>
      <c r="C23" s="143">
        <v>0.4895833333333333</v>
      </c>
      <c r="D23" s="157" t="s">
        <v>171</v>
      </c>
      <c r="E23" s="142" t="s">
        <v>23</v>
      </c>
      <c r="F23" s="145">
        <v>2</v>
      </c>
      <c r="G23" s="146" t="s">
        <v>172</v>
      </c>
      <c r="H23" s="20" t="s">
        <v>51</v>
      </c>
      <c r="I23" s="7" t="s">
        <v>39</v>
      </c>
      <c r="J23" s="7" t="s">
        <v>13</v>
      </c>
      <c r="K23" s="158" t="s">
        <v>107</v>
      </c>
    </row>
    <row r="24" spans="1:11" s="124" customFormat="1" ht="60" customHeight="1" hidden="1">
      <c r="A24" s="141">
        <v>12</v>
      </c>
      <c r="B24" s="142" t="s">
        <v>38</v>
      </c>
      <c r="C24" s="143">
        <v>0.49444444444444446</v>
      </c>
      <c r="D24" s="159" t="s">
        <v>173</v>
      </c>
      <c r="E24" s="160" t="s">
        <v>22</v>
      </c>
      <c r="F24" s="7" t="s">
        <v>11</v>
      </c>
      <c r="G24" s="161" t="s">
        <v>174</v>
      </c>
      <c r="H24" s="152" t="s">
        <v>24</v>
      </c>
      <c r="I24" s="7" t="s">
        <v>106</v>
      </c>
      <c r="J24" s="7" t="s">
        <v>13</v>
      </c>
      <c r="K24" s="7" t="s">
        <v>107</v>
      </c>
    </row>
    <row r="25" spans="1:11" s="124" customFormat="1" ht="60" customHeight="1" hidden="1">
      <c r="A25" s="210" t="s">
        <v>14</v>
      </c>
      <c r="B25" s="210"/>
      <c r="C25" s="210"/>
      <c r="D25" s="210"/>
      <c r="E25" s="210"/>
      <c r="F25" s="210"/>
      <c r="G25" s="210"/>
      <c r="H25" s="210"/>
      <c r="I25" s="210"/>
      <c r="J25" s="210"/>
      <c r="K25" s="210"/>
    </row>
    <row r="26" spans="1:11" s="124" customFormat="1" ht="60" customHeight="1" hidden="1">
      <c r="A26" s="141">
        <v>13</v>
      </c>
      <c r="B26" s="162"/>
      <c r="C26" s="143">
        <v>0.5</v>
      </c>
      <c r="D26" s="144" t="s">
        <v>175</v>
      </c>
      <c r="E26" s="151" t="s">
        <v>26</v>
      </c>
      <c r="F26" s="163">
        <v>2</v>
      </c>
      <c r="G26" s="164" t="s">
        <v>176</v>
      </c>
      <c r="H26" s="20" t="s">
        <v>37</v>
      </c>
      <c r="I26" s="7" t="s">
        <v>106</v>
      </c>
      <c r="J26" s="7" t="s">
        <v>13</v>
      </c>
      <c r="K26" s="7" t="s">
        <v>107</v>
      </c>
    </row>
    <row r="27" spans="1:11" s="124" customFormat="1" ht="60" customHeight="1" hidden="1">
      <c r="A27" s="141">
        <v>14</v>
      </c>
      <c r="B27" s="148"/>
      <c r="C27" s="143">
        <v>0.5055555555555555</v>
      </c>
      <c r="D27" s="144" t="s">
        <v>177</v>
      </c>
      <c r="E27" s="151" t="s">
        <v>141</v>
      </c>
      <c r="F27" s="163" t="s">
        <v>11</v>
      </c>
      <c r="G27" s="164" t="s">
        <v>178</v>
      </c>
      <c r="H27" s="20" t="s">
        <v>142</v>
      </c>
      <c r="I27" s="7" t="s">
        <v>143</v>
      </c>
      <c r="J27" s="7" t="s">
        <v>144</v>
      </c>
      <c r="K27" s="7" t="s">
        <v>145</v>
      </c>
    </row>
    <row r="28" spans="1:11" s="124" customFormat="1" ht="60" customHeight="1" hidden="1">
      <c r="A28" s="217" t="s">
        <v>207</v>
      </c>
      <c r="B28" s="218"/>
      <c r="C28" s="218"/>
      <c r="D28" s="218"/>
      <c r="E28" s="218"/>
      <c r="F28" s="218"/>
      <c r="G28" s="218"/>
      <c r="H28" s="218"/>
      <c r="I28" s="218"/>
      <c r="J28" s="218"/>
      <c r="K28" s="219"/>
    </row>
    <row r="29" spans="1:11" s="124" customFormat="1" ht="60" customHeight="1" hidden="1">
      <c r="A29" s="211" t="s">
        <v>124</v>
      </c>
      <c r="B29" s="212"/>
      <c r="C29" s="212"/>
      <c r="D29" s="212"/>
      <c r="E29" s="212"/>
      <c r="F29" s="212"/>
      <c r="G29" s="212"/>
      <c r="H29" s="212"/>
      <c r="I29" s="212"/>
      <c r="J29" s="212"/>
      <c r="K29" s="213"/>
    </row>
    <row r="30" spans="1:11" s="124" customFormat="1" ht="60" customHeight="1" hidden="1">
      <c r="A30" s="141">
        <v>15</v>
      </c>
      <c r="B30" s="142" t="s">
        <v>132</v>
      </c>
      <c r="C30" s="143">
        <v>0.5208333333333334</v>
      </c>
      <c r="D30" s="144" t="s">
        <v>154</v>
      </c>
      <c r="E30" s="142" t="s">
        <v>34</v>
      </c>
      <c r="F30" s="145" t="s">
        <v>25</v>
      </c>
      <c r="G30" s="146" t="s">
        <v>155</v>
      </c>
      <c r="H30" s="147" t="s">
        <v>125</v>
      </c>
      <c r="I30" s="7" t="s">
        <v>126</v>
      </c>
      <c r="J30" s="13" t="s">
        <v>109</v>
      </c>
      <c r="K30" s="7" t="s">
        <v>110</v>
      </c>
    </row>
    <row r="31" spans="1:11" s="124" customFormat="1" ht="60" customHeight="1" hidden="1">
      <c r="A31" s="141">
        <v>16</v>
      </c>
      <c r="B31" s="142" t="s">
        <v>132</v>
      </c>
      <c r="C31" s="143">
        <v>0.525</v>
      </c>
      <c r="D31" s="144" t="s">
        <v>156</v>
      </c>
      <c r="E31" s="148" t="s">
        <v>10</v>
      </c>
      <c r="F31" s="145" t="s">
        <v>11</v>
      </c>
      <c r="G31" s="149" t="s">
        <v>157</v>
      </c>
      <c r="H31" s="20" t="s">
        <v>123</v>
      </c>
      <c r="I31" s="7" t="s">
        <v>106</v>
      </c>
      <c r="J31" s="7" t="s">
        <v>13</v>
      </c>
      <c r="K31" s="7" t="s">
        <v>107</v>
      </c>
    </row>
    <row r="32" spans="1:11" s="124" customFormat="1" ht="60" customHeight="1" hidden="1">
      <c r="A32" s="141">
        <v>17</v>
      </c>
      <c r="B32" s="142" t="s">
        <v>132</v>
      </c>
      <c r="C32" s="143">
        <v>0.5291666666666667</v>
      </c>
      <c r="D32" s="144" t="s">
        <v>158</v>
      </c>
      <c r="E32" s="142" t="s">
        <v>43</v>
      </c>
      <c r="F32" s="145" t="s">
        <v>25</v>
      </c>
      <c r="G32" s="146" t="s">
        <v>159</v>
      </c>
      <c r="H32" s="150" t="s">
        <v>17</v>
      </c>
      <c r="I32" s="7" t="s">
        <v>47</v>
      </c>
      <c r="J32" s="13" t="s">
        <v>28</v>
      </c>
      <c r="K32" s="7" t="s">
        <v>110</v>
      </c>
    </row>
    <row r="33" spans="1:11" s="124" customFormat="1" ht="60" customHeight="1" hidden="1">
      <c r="A33" s="141">
        <v>18</v>
      </c>
      <c r="B33" s="142" t="s">
        <v>132</v>
      </c>
      <c r="C33" s="143">
        <v>0.5347222222222222</v>
      </c>
      <c r="D33" s="144" t="s">
        <v>160</v>
      </c>
      <c r="E33" s="148" t="s">
        <v>147</v>
      </c>
      <c r="F33" s="145">
        <v>3</v>
      </c>
      <c r="G33" s="146" t="s">
        <v>161</v>
      </c>
      <c r="H33" s="150" t="s">
        <v>17</v>
      </c>
      <c r="I33" s="150" t="s">
        <v>146</v>
      </c>
      <c r="J33" s="7" t="s">
        <v>40</v>
      </c>
      <c r="K33" s="7" t="s">
        <v>110</v>
      </c>
    </row>
    <row r="34" spans="1:11" s="124" customFormat="1" ht="60" customHeight="1" hidden="1">
      <c r="A34" s="141">
        <v>19</v>
      </c>
      <c r="B34" s="142" t="s">
        <v>38</v>
      </c>
      <c r="C34" s="143">
        <v>0.5388888888888889</v>
      </c>
      <c r="D34" s="144" t="s">
        <v>162</v>
      </c>
      <c r="E34" s="142" t="s">
        <v>137</v>
      </c>
      <c r="F34" s="145">
        <v>2</v>
      </c>
      <c r="G34" s="146" t="s">
        <v>204</v>
      </c>
      <c r="H34" s="150" t="s">
        <v>17</v>
      </c>
      <c r="I34" s="7" t="s">
        <v>106</v>
      </c>
      <c r="J34" s="13" t="s">
        <v>28</v>
      </c>
      <c r="K34" s="7" t="s">
        <v>107</v>
      </c>
    </row>
    <row r="35" spans="1:11" s="124" customFormat="1" ht="60" customHeight="1" hidden="1">
      <c r="A35" s="141">
        <v>20</v>
      </c>
      <c r="B35" s="142" t="s">
        <v>38</v>
      </c>
      <c r="C35" s="143">
        <v>0.545138888888889</v>
      </c>
      <c r="D35" s="144" t="s">
        <v>163</v>
      </c>
      <c r="E35" s="148" t="s">
        <v>16</v>
      </c>
      <c r="F35" s="145" t="s">
        <v>27</v>
      </c>
      <c r="G35" s="146" t="s">
        <v>164</v>
      </c>
      <c r="H35" s="20" t="s">
        <v>115</v>
      </c>
      <c r="I35" s="7" t="s">
        <v>114</v>
      </c>
      <c r="J35" s="7" t="s">
        <v>114</v>
      </c>
      <c r="K35" s="7" t="s">
        <v>110</v>
      </c>
    </row>
    <row r="36" spans="1:11" s="124" customFormat="1" ht="60" customHeight="1" hidden="1">
      <c r="A36" s="141">
        <v>21</v>
      </c>
      <c r="B36" s="142" t="s">
        <v>132</v>
      </c>
      <c r="C36" s="143">
        <v>0.5493055555555556</v>
      </c>
      <c r="D36" s="144" t="s">
        <v>165</v>
      </c>
      <c r="E36" s="151" t="s">
        <v>113</v>
      </c>
      <c r="F36" s="145">
        <v>2</v>
      </c>
      <c r="G36" s="146" t="s">
        <v>166</v>
      </c>
      <c r="H36" s="152" t="s">
        <v>138</v>
      </c>
      <c r="I36" s="7" t="s">
        <v>139</v>
      </c>
      <c r="J36" s="13" t="s">
        <v>21</v>
      </c>
      <c r="K36" s="7" t="s">
        <v>110</v>
      </c>
    </row>
    <row r="37" spans="1:11" s="124" customFormat="1" ht="60" customHeight="1" hidden="1">
      <c r="A37" s="217" t="s">
        <v>205</v>
      </c>
      <c r="B37" s="218"/>
      <c r="C37" s="218"/>
      <c r="D37" s="218"/>
      <c r="E37" s="218"/>
      <c r="F37" s="218"/>
      <c r="G37" s="218"/>
      <c r="H37" s="218"/>
      <c r="I37" s="218"/>
      <c r="J37" s="218"/>
      <c r="K37" s="219"/>
    </row>
    <row r="38" spans="1:11" s="124" customFormat="1" ht="60" customHeight="1">
      <c r="A38" s="233" t="s">
        <v>208</v>
      </c>
      <c r="B38" s="234"/>
      <c r="C38" s="234"/>
      <c r="D38" s="234"/>
      <c r="E38" s="234"/>
      <c r="F38" s="234"/>
      <c r="G38" s="234"/>
      <c r="H38" s="234"/>
      <c r="I38" s="234"/>
      <c r="J38" s="234"/>
      <c r="K38" s="235"/>
    </row>
    <row r="39" spans="1:11" s="124" customFormat="1" ht="60" customHeight="1">
      <c r="A39" s="230" t="s">
        <v>50</v>
      </c>
      <c r="B39" s="231"/>
      <c r="C39" s="231"/>
      <c r="D39" s="231"/>
      <c r="E39" s="231"/>
      <c r="F39" s="231"/>
      <c r="G39" s="231"/>
      <c r="H39" s="231"/>
      <c r="I39" s="231"/>
      <c r="J39" s="231"/>
      <c r="K39" s="232"/>
    </row>
    <row r="40" spans="1:11" s="124" customFormat="1" ht="60" customHeight="1">
      <c r="A40" s="141">
        <v>23</v>
      </c>
      <c r="B40" s="142" t="s">
        <v>117</v>
      </c>
      <c r="C40" s="143">
        <v>0.59375</v>
      </c>
      <c r="D40" s="8" t="s">
        <v>197</v>
      </c>
      <c r="E40" s="122" t="s">
        <v>16</v>
      </c>
      <c r="F40" s="9">
        <v>2</v>
      </c>
      <c r="G40" s="10" t="s">
        <v>198</v>
      </c>
      <c r="H40" s="11" t="s">
        <v>17</v>
      </c>
      <c r="I40" s="6" t="s">
        <v>195</v>
      </c>
      <c r="J40" s="6" t="s">
        <v>144</v>
      </c>
      <c r="K40" s="6" t="s">
        <v>196</v>
      </c>
    </row>
    <row r="41" spans="1:11" s="124" customFormat="1" ht="60" customHeight="1">
      <c r="A41" s="141">
        <v>24</v>
      </c>
      <c r="B41" s="142" t="s">
        <v>117</v>
      </c>
      <c r="C41" s="143">
        <v>0.5972222222222222</v>
      </c>
      <c r="D41" s="4" t="s">
        <v>201</v>
      </c>
      <c r="E41" s="16" t="s">
        <v>199</v>
      </c>
      <c r="F41" s="9" t="s">
        <v>25</v>
      </c>
      <c r="G41" s="127" t="s">
        <v>202</v>
      </c>
      <c r="H41" s="5" t="s">
        <v>200</v>
      </c>
      <c r="I41" s="6" t="s">
        <v>193</v>
      </c>
      <c r="J41" s="128" t="s">
        <v>193</v>
      </c>
      <c r="K41" s="6" t="s">
        <v>194</v>
      </c>
    </row>
    <row r="42" spans="1:11" s="124" customFormat="1" ht="60" customHeight="1">
      <c r="A42" s="141">
        <v>25</v>
      </c>
      <c r="B42" s="142" t="s">
        <v>117</v>
      </c>
      <c r="C42" s="143">
        <v>0.6006944444444444</v>
      </c>
      <c r="D42" s="144" t="s">
        <v>209</v>
      </c>
      <c r="E42" s="142" t="s">
        <v>16</v>
      </c>
      <c r="F42" s="145" t="s">
        <v>25</v>
      </c>
      <c r="G42" s="18" t="s">
        <v>57</v>
      </c>
      <c r="H42" s="19" t="s">
        <v>35</v>
      </c>
      <c r="I42" s="7" t="s">
        <v>36</v>
      </c>
      <c r="J42" s="7" t="s">
        <v>21</v>
      </c>
      <c r="K42" s="7" t="s">
        <v>110</v>
      </c>
    </row>
    <row r="43" spans="1:11" s="124" customFormat="1" ht="60" customHeight="1">
      <c r="A43" s="211" t="s">
        <v>203</v>
      </c>
      <c r="B43" s="212"/>
      <c r="C43" s="212"/>
      <c r="D43" s="212"/>
      <c r="E43" s="212"/>
      <c r="F43" s="212"/>
      <c r="G43" s="212"/>
      <c r="H43" s="212"/>
      <c r="I43" s="212"/>
      <c r="J43" s="212"/>
      <c r="K43" s="213"/>
    </row>
    <row r="44" spans="1:11" s="124" customFormat="1" ht="60" customHeight="1">
      <c r="A44" s="141">
        <v>26</v>
      </c>
      <c r="B44" s="142" t="s">
        <v>117</v>
      </c>
      <c r="C44" s="143">
        <v>0.607638888888889</v>
      </c>
      <c r="D44" s="144" t="s">
        <v>165</v>
      </c>
      <c r="E44" s="151" t="s">
        <v>113</v>
      </c>
      <c r="F44" s="145">
        <v>2</v>
      </c>
      <c r="G44" s="146" t="s">
        <v>210</v>
      </c>
      <c r="H44" s="152" t="s">
        <v>45</v>
      </c>
      <c r="I44" s="7" t="s">
        <v>46</v>
      </c>
      <c r="J44" s="13" t="s">
        <v>21</v>
      </c>
      <c r="K44" s="7" t="s">
        <v>110</v>
      </c>
    </row>
    <row r="45" spans="1:11" s="124" customFormat="1" ht="56.1" customHeight="1">
      <c r="A45" s="216" t="s">
        <v>32</v>
      </c>
      <c r="B45" s="216"/>
      <c r="C45" s="216"/>
      <c r="D45" s="216"/>
      <c r="E45" s="216"/>
      <c r="F45" s="216"/>
      <c r="G45" s="216"/>
      <c r="H45" s="216"/>
      <c r="I45" s="216"/>
      <c r="J45" s="216"/>
      <c r="K45" s="216"/>
    </row>
    <row r="46" spans="1:11" s="124" customFormat="1" ht="56.1" customHeight="1">
      <c r="A46" s="141">
        <v>27</v>
      </c>
      <c r="B46" s="142" t="s">
        <v>132</v>
      </c>
      <c r="C46" s="143">
        <v>0.6145833333333334</v>
      </c>
      <c r="D46" s="180" t="s">
        <v>180</v>
      </c>
      <c r="E46" s="181" t="s">
        <v>41</v>
      </c>
      <c r="F46" s="182">
        <v>2</v>
      </c>
      <c r="G46" s="183" t="s">
        <v>211</v>
      </c>
      <c r="H46" s="184" t="s">
        <v>17</v>
      </c>
      <c r="I46" s="185" t="s">
        <v>106</v>
      </c>
      <c r="J46" s="186" t="s">
        <v>40</v>
      </c>
      <c r="K46" s="185" t="s">
        <v>107</v>
      </c>
    </row>
    <row r="47" spans="1:11" s="124" customFormat="1" ht="56.1" customHeight="1">
      <c r="A47" s="141">
        <v>28</v>
      </c>
      <c r="B47" s="142" t="s">
        <v>132</v>
      </c>
      <c r="C47" s="143">
        <v>0.6180555555555556</v>
      </c>
      <c r="D47" s="187" t="s">
        <v>212</v>
      </c>
      <c r="E47" s="148" t="s">
        <v>16</v>
      </c>
      <c r="F47" s="145">
        <v>2</v>
      </c>
      <c r="G47" s="174" t="s">
        <v>213</v>
      </c>
      <c r="H47" s="150" t="s">
        <v>17</v>
      </c>
      <c r="I47" s="7" t="s">
        <v>195</v>
      </c>
      <c r="J47" s="7" t="s">
        <v>144</v>
      </c>
      <c r="K47" s="7" t="s">
        <v>196</v>
      </c>
    </row>
    <row r="48" spans="1:11" s="124" customFormat="1" ht="56.1" customHeight="1">
      <c r="A48" s="141">
        <v>29</v>
      </c>
      <c r="B48" s="142" t="s">
        <v>132</v>
      </c>
      <c r="C48" s="143">
        <v>0.6215277777777778</v>
      </c>
      <c r="D48" s="188" t="s">
        <v>214</v>
      </c>
      <c r="E48" s="189" t="s">
        <v>199</v>
      </c>
      <c r="F48" s="145" t="s">
        <v>25</v>
      </c>
      <c r="G48" s="190" t="s">
        <v>215</v>
      </c>
      <c r="H48" s="20" t="s">
        <v>200</v>
      </c>
      <c r="I48" s="7" t="s">
        <v>193</v>
      </c>
      <c r="J48" s="173" t="s">
        <v>193</v>
      </c>
      <c r="K48" s="7" t="s">
        <v>194</v>
      </c>
    </row>
    <row r="49" spans="1:11" s="124" customFormat="1" ht="56.1" customHeight="1">
      <c r="A49" s="141">
        <v>30</v>
      </c>
      <c r="B49" s="142" t="s">
        <v>132</v>
      </c>
      <c r="C49" s="143">
        <v>0.625</v>
      </c>
      <c r="D49" s="191" t="s">
        <v>216</v>
      </c>
      <c r="E49" s="189" t="s">
        <v>149</v>
      </c>
      <c r="F49" s="145" t="s">
        <v>25</v>
      </c>
      <c r="G49" s="192" t="s">
        <v>217</v>
      </c>
      <c r="H49" s="193" t="s">
        <v>17</v>
      </c>
      <c r="I49" s="13" t="s">
        <v>148</v>
      </c>
      <c r="J49" s="7" t="s">
        <v>28</v>
      </c>
      <c r="K49" s="7" t="s">
        <v>110</v>
      </c>
    </row>
    <row r="50" spans="1:11" s="124" customFormat="1" ht="56.1" customHeight="1">
      <c r="A50" s="141">
        <v>31</v>
      </c>
      <c r="B50" s="142" t="s">
        <v>112</v>
      </c>
      <c r="C50" s="143">
        <v>0.6284722222222222</v>
      </c>
      <c r="D50" s="144" t="s">
        <v>218</v>
      </c>
      <c r="E50" s="142" t="s">
        <v>16</v>
      </c>
      <c r="F50" s="145">
        <v>2</v>
      </c>
      <c r="G50" s="194" t="s">
        <v>219</v>
      </c>
      <c r="H50" s="150" t="s">
        <v>17</v>
      </c>
      <c r="I50" s="7" t="s">
        <v>106</v>
      </c>
      <c r="J50" s="7" t="s">
        <v>28</v>
      </c>
      <c r="K50" s="7" t="s">
        <v>107</v>
      </c>
    </row>
    <row r="51" spans="1:11" s="124" customFormat="1" ht="56.1" customHeight="1">
      <c r="A51" s="141">
        <v>32</v>
      </c>
      <c r="B51" s="142" t="s">
        <v>112</v>
      </c>
      <c r="C51" s="143">
        <v>0.6319444444444444</v>
      </c>
      <c r="D51" s="155" t="s">
        <v>220</v>
      </c>
      <c r="E51" s="148" t="s">
        <v>16</v>
      </c>
      <c r="F51" s="145" t="s">
        <v>25</v>
      </c>
      <c r="G51" s="146" t="s">
        <v>221</v>
      </c>
      <c r="H51" s="150" t="s">
        <v>17</v>
      </c>
      <c r="I51" s="7" t="s">
        <v>106</v>
      </c>
      <c r="J51" s="7" t="s">
        <v>28</v>
      </c>
      <c r="K51" s="7" t="s">
        <v>107</v>
      </c>
    </row>
    <row r="52" spans="1:11" s="124" customFormat="1" ht="56.1" customHeight="1">
      <c r="A52" s="141">
        <v>33</v>
      </c>
      <c r="B52" s="142" t="s">
        <v>112</v>
      </c>
      <c r="C52" s="143">
        <v>0.6354166666666666</v>
      </c>
      <c r="D52" s="187" t="s">
        <v>222</v>
      </c>
      <c r="E52" s="142" t="s">
        <v>16</v>
      </c>
      <c r="F52" s="145">
        <v>3</v>
      </c>
      <c r="G52" s="174" t="s">
        <v>211</v>
      </c>
      <c r="H52" s="150" t="s">
        <v>17</v>
      </c>
      <c r="I52" s="7" t="s">
        <v>106</v>
      </c>
      <c r="J52" s="7" t="s">
        <v>30</v>
      </c>
      <c r="K52" s="7" t="s">
        <v>108</v>
      </c>
    </row>
    <row r="53" spans="1:11" s="124" customFormat="1" ht="56.1" customHeight="1">
      <c r="A53" s="141">
        <v>34</v>
      </c>
      <c r="B53" s="142" t="s">
        <v>112</v>
      </c>
      <c r="C53" s="143">
        <v>0.638888888888889</v>
      </c>
      <c r="D53" s="144" t="s">
        <v>223</v>
      </c>
      <c r="E53" s="142" t="s">
        <v>16</v>
      </c>
      <c r="F53" s="145" t="s">
        <v>25</v>
      </c>
      <c r="G53" s="18" t="s">
        <v>57</v>
      </c>
      <c r="H53" s="19" t="s">
        <v>35</v>
      </c>
      <c r="I53" s="7" t="s">
        <v>36</v>
      </c>
      <c r="J53" s="7" t="s">
        <v>21</v>
      </c>
      <c r="K53" s="7" t="s">
        <v>110</v>
      </c>
    </row>
    <row r="54" spans="1:11" s="124" customFormat="1" ht="56.1" customHeight="1">
      <c r="A54" s="141">
        <v>35</v>
      </c>
      <c r="B54" s="142" t="s">
        <v>112</v>
      </c>
      <c r="C54" s="143">
        <v>0.642361111111111</v>
      </c>
      <c r="D54" s="144" t="s">
        <v>224</v>
      </c>
      <c r="E54" s="142" t="s">
        <v>16</v>
      </c>
      <c r="F54" s="145">
        <v>3</v>
      </c>
      <c r="G54" s="190" t="s">
        <v>225</v>
      </c>
      <c r="H54" s="19" t="s">
        <v>35</v>
      </c>
      <c r="I54" s="7" t="s">
        <v>106</v>
      </c>
      <c r="J54" s="7" t="s">
        <v>28</v>
      </c>
      <c r="K54" s="7" t="s">
        <v>107</v>
      </c>
    </row>
    <row r="55" spans="1:11" s="124" customFormat="1" ht="56.1" customHeight="1">
      <c r="A55" s="141">
        <v>36</v>
      </c>
      <c r="B55" s="142" t="s">
        <v>112</v>
      </c>
      <c r="C55" s="143">
        <v>0.6458333333333334</v>
      </c>
      <c r="D55" s="144" t="s">
        <v>226</v>
      </c>
      <c r="E55" s="142" t="s">
        <v>16</v>
      </c>
      <c r="F55" s="145" t="s">
        <v>27</v>
      </c>
      <c r="G55" s="18" t="s">
        <v>227</v>
      </c>
      <c r="H55" s="19" t="s">
        <v>35</v>
      </c>
      <c r="I55" s="7" t="s">
        <v>21</v>
      </c>
      <c r="J55" s="7" t="s">
        <v>21</v>
      </c>
      <c r="K55" s="7" t="s">
        <v>44</v>
      </c>
    </row>
    <row r="56" spans="1:11" s="124" customFormat="1" ht="56.1" customHeight="1">
      <c r="A56" s="141">
        <v>37</v>
      </c>
      <c r="B56" s="142" t="s">
        <v>112</v>
      </c>
      <c r="C56" s="143">
        <v>0.6493055555555556</v>
      </c>
      <c r="D56" s="155" t="s">
        <v>228</v>
      </c>
      <c r="E56" s="148" t="s">
        <v>16</v>
      </c>
      <c r="F56" s="145" t="s">
        <v>25</v>
      </c>
      <c r="G56" s="204" t="s">
        <v>240</v>
      </c>
      <c r="H56" s="5" t="s">
        <v>42</v>
      </c>
      <c r="I56" s="7" t="s">
        <v>106</v>
      </c>
      <c r="J56" s="7" t="s">
        <v>30</v>
      </c>
      <c r="K56" s="7" t="s">
        <v>108</v>
      </c>
    </row>
    <row r="57" spans="1:11" s="124" customFormat="1" ht="56.1" customHeight="1">
      <c r="A57" s="141">
        <v>38</v>
      </c>
      <c r="B57" s="142" t="s">
        <v>112</v>
      </c>
      <c r="C57" s="143">
        <v>0.6527777777777778</v>
      </c>
      <c r="D57" s="144" t="s">
        <v>229</v>
      </c>
      <c r="E57" s="142" t="s">
        <v>16</v>
      </c>
      <c r="F57" s="145" t="s">
        <v>25</v>
      </c>
      <c r="G57" s="190" t="s">
        <v>230</v>
      </c>
      <c r="H57" s="20" t="s">
        <v>192</v>
      </c>
      <c r="I57" s="7" t="s">
        <v>193</v>
      </c>
      <c r="J57" s="7" t="s">
        <v>193</v>
      </c>
      <c r="K57" s="7" t="s">
        <v>194</v>
      </c>
    </row>
    <row r="58" spans="1:11" s="124" customFormat="1" ht="56.1" customHeight="1">
      <c r="A58" s="141">
        <v>39</v>
      </c>
      <c r="B58" s="142" t="s">
        <v>112</v>
      </c>
      <c r="C58" s="143">
        <v>0.65625</v>
      </c>
      <c r="D58" s="155" t="s">
        <v>231</v>
      </c>
      <c r="E58" s="148" t="s">
        <v>16</v>
      </c>
      <c r="F58" s="145" t="s">
        <v>25</v>
      </c>
      <c r="G58" s="156" t="s">
        <v>170</v>
      </c>
      <c r="H58" s="20" t="s">
        <v>42</v>
      </c>
      <c r="I58" s="7" t="s">
        <v>106</v>
      </c>
      <c r="J58" s="7" t="s">
        <v>30</v>
      </c>
      <c r="K58" s="7" t="s">
        <v>108</v>
      </c>
    </row>
    <row r="59" spans="1:11" s="124" customFormat="1" ht="56.25" customHeight="1">
      <c r="A59" s="216" t="s">
        <v>206</v>
      </c>
      <c r="B59" s="216"/>
      <c r="C59" s="216"/>
      <c r="D59" s="216"/>
      <c r="E59" s="216"/>
      <c r="F59" s="216"/>
      <c r="G59" s="216"/>
      <c r="H59" s="216"/>
      <c r="I59" s="216"/>
      <c r="J59" s="216"/>
      <c r="K59" s="216"/>
    </row>
  </sheetData>
  <mergeCells count="27">
    <mergeCell ref="A45:K45"/>
    <mergeCell ref="A59:K59"/>
    <mergeCell ref="A25:K25"/>
    <mergeCell ref="A39:K39"/>
    <mergeCell ref="A43:K43"/>
    <mergeCell ref="A38:K38"/>
    <mergeCell ref="A37:K37"/>
    <mergeCell ref="A2:K2"/>
    <mergeCell ref="A5:K5"/>
    <mergeCell ref="A6:F6"/>
    <mergeCell ref="A7:A8"/>
    <mergeCell ref="B7:B8"/>
    <mergeCell ref="E7:E8"/>
    <mergeCell ref="C7:C8"/>
    <mergeCell ref="G7:G8"/>
    <mergeCell ref="F7:F8"/>
    <mergeCell ref="I7:I8"/>
    <mergeCell ref="J7:J8"/>
    <mergeCell ref="H7:H8"/>
    <mergeCell ref="A3:K3"/>
    <mergeCell ref="A9:K9"/>
    <mergeCell ref="A29:K29"/>
    <mergeCell ref="D7:D8"/>
    <mergeCell ref="K7:K8"/>
    <mergeCell ref="A13:K13"/>
    <mergeCell ref="A20:K20"/>
    <mergeCell ref="A28:K28"/>
  </mergeCells>
  <printOptions/>
  <pageMargins left="0.3937007874015748" right="0" top="0" bottom="0" header="0.31496062992125984" footer="0.31496062992125984"/>
  <pageSetup fitToHeight="1" fitToWidth="1" horizontalDpi="600" verticalDpi="600" orientation="portrait" paperSize="9" scale="4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58"/>
  <sheetViews>
    <sheetView view="pageBreakPreview" zoomScale="50" zoomScaleSheetLayoutView="50" workbookViewId="0" topLeftCell="J2">
      <selection activeCell="F18" sqref="F18"/>
    </sheetView>
  </sheetViews>
  <sheetFormatPr defaultColWidth="9.140625" defaultRowHeight="5.25" customHeight="1"/>
  <cols>
    <col min="1" max="1" width="8.7109375" style="54" customWidth="1"/>
    <col min="2" max="2" width="9.140625" style="54" hidden="1" customWidth="1"/>
    <col min="3" max="3" width="33.00390625" style="54" customWidth="1"/>
    <col min="4" max="4" width="11.57421875" style="54" hidden="1" customWidth="1"/>
    <col min="5" max="5" width="11.28125" style="54" customWidth="1"/>
    <col min="6" max="6" width="89.140625" style="54" customWidth="1"/>
    <col min="7" max="7" width="11.57421875" style="54" hidden="1" customWidth="1"/>
    <col min="8" max="8" width="17.57421875" style="54" hidden="1" customWidth="1"/>
    <col min="9" max="9" width="20.421875" style="54" hidden="1" customWidth="1"/>
    <col min="10" max="10" width="40.28125" style="54" customWidth="1"/>
    <col min="11" max="11" width="11.421875" style="62" customWidth="1"/>
    <col min="12" max="12" width="15.00390625" style="63" customWidth="1"/>
    <col min="13" max="13" width="6.421875" style="54" customWidth="1"/>
    <col min="14" max="14" width="11.00390625" style="62" customWidth="1"/>
    <col min="15" max="15" width="19.00390625" style="63" customWidth="1"/>
    <col min="16" max="16" width="6.7109375" style="54" customWidth="1"/>
    <col min="17" max="17" width="11.7109375" style="62" customWidth="1"/>
    <col min="18" max="18" width="14.421875" style="63" customWidth="1"/>
    <col min="19" max="19" width="6.7109375" style="54" customWidth="1"/>
    <col min="20" max="21" width="10.7109375" style="54" customWidth="1"/>
    <col min="22" max="22" width="12.421875" style="54" customWidth="1"/>
    <col min="23" max="23" width="15.57421875" style="63" customWidth="1"/>
    <col min="24" max="24" width="9.140625" style="54" customWidth="1"/>
    <col min="25" max="25" width="10.8515625" style="54" customWidth="1"/>
    <col min="26" max="26" width="13.421875" style="54" customWidth="1"/>
    <col min="27" max="256" width="9.140625" style="54" customWidth="1"/>
    <col min="257" max="257" width="7.00390625" style="54" customWidth="1"/>
    <col min="258" max="258" width="9.140625" style="54" hidden="1" customWidth="1"/>
    <col min="259" max="259" width="23.57421875" style="54" customWidth="1"/>
    <col min="260" max="261" width="9.140625" style="54" hidden="1" customWidth="1"/>
    <col min="262" max="262" width="48.00390625" style="54" customWidth="1"/>
    <col min="263" max="265" width="9.140625" style="54" hidden="1" customWidth="1"/>
    <col min="266" max="266" width="20.28125" style="54" customWidth="1"/>
    <col min="267" max="267" width="9.421875" style="54" customWidth="1"/>
    <col min="268" max="268" width="11.421875" style="54" customWidth="1"/>
    <col min="269" max="269" width="4.421875" style="54" customWidth="1"/>
    <col min="270" max="270" width="9.28125" style="54" customWidth="1"/>
    <col min="271" max="271" width="11.57421875" style="54" customWidth="1"/>
    <col min="272" max="272" width="4.28125" style="54" customWidth="1"/>
    <col min="273" max="273" width="9.28125" style="54" customWidth="1"/>
    <col min="274" max="274" width="11.421875" style="54" customWidth="1"/>
    <col min="275" max="275" width="4.28125" style="54" customWidth="1"/>
    <col min="276" max="276" width="5.7109375" style="54" customWidth="1"/>
    <col min="277" max="277" width="5.00390625" style="54" customWidth="1"/>
    <col min="278" max="278" width="9.28125" style="54" customWidth="1"/>
    <col min="279" max="279" width="12.140625" style="54" customWidth="1"/>
    <col min="280" max="280" width="9.140625" style="54" customWidth="1"/>
    <col min="281" max="281" width="10.8515625" style="54" customWidth="1"/>
    <col min="282" max="282" width="13.421875" style="54" customWidth="1"/>
    <col min="283" max="512" width="9.140625" style="54" customWidth="1"/>
    <col min="513" max="513" width="7.00390625" style="54" customWidth="1"/>
    <col min="514" max="514" width="9.140625" style="54" hidden="1" customWidth="1"/>
    <col min="515" max="515" width="23.57421875" style="54" customWidth="1"/>
    <col min="516" max="517" width="9.140625" style="54" hidden="1" customWidth="1"/>
    <col min="518" max="518" width="48.00390625" style="54" customWidth="1"/>
    <col min="519" max="521" width="9.140625" style="54" hidden="1" customWidth="1"/>
    <col min="522" max="522" width="20.28125" style="54" customWidth="1"/>
    <col min="523" max="523" width="9.421875" style="54" customWidth="1"/>
    <col min="524" max="524" width="11.421875" style="54" customWidth="1"/>
    <col min="525" max="525" width="4.421875" style="54" customWidth="1"/>
    <col min="526" max="526" width="9.28125" style="54" customWidth="1"/>
    <col min="527" max="527" width="11.57421875" style="54" customWidth="1"/>
    <col min="528" max="528" width="4.28125" style="54" customWidth="1"/>
    <col min="529" max="529" width="9.28125" style="54" customWidth="1"/>
    <col min="530" max="530" width="11.421875" style="54" customWidth="1"/>
    <col min="531" max="531" width="4.28125" style="54" customWidth="1"/>
    <col min="532" max="532" width="5.7109375" style="54" customWidth="1"/>
    <col min="533" max="533" width="5.00390625" style="54" customWidth="1"/>
    <col min="534" max="534" width="9.28125" style="54" customWidth="1"/>
    <col min="535" max="535" width="12.140625" style="54" customWidth="1"/>
    <col min="536" max="536" width="9.140625" style="54" customWidth="1"/>
    <col min="537" max="537" width="10.8515625" style="54" customWidth="1"/>
    <col min="538" max="538" width="13.421875" style="54" customWidth="1"/>
    <col min="539" max="768" width="9.140625" style="54" customWidth="1"/>
    <col min="769" max="769" width="7.00390625" style="54" customWidth="1"/>
    <col min="770" max="770" width="9.140625" style="54" hidden="1" customWidth="1"/>
    <col min="771" max="771" width="23.57421875" style="54" customWidth="1"/>
    <col min="772" max="773" width="9.140625" style="54" hidden="1" customWidth="1"/>
    <col min="774" max="774" width="48.00390625" style="54" customWidth="1"/>
    <col min="775" max="777" width="9.140625" style="54" hidden="1" customWidth="1"/>
    <col min="778" max="778" width="20.28125" style="54" customWidth="1"/>
    <col min="779" max="779" width="9.421875" style="54" customWidth="1"/>
    <col min="780" max="780" width="11.421875" style="54" customWidth="1"/>
    <col min="781" max="781" width="4.421875" style="54" customWidth="1"/>
    <col min="782" max="782" width="9.28125" style="54" customWidth="1"/>
    <col min="783" max="783" width="11.57421875" style="54" customWidth="1"/>
    <col min="784" max="784" width="4.28125" style="54" customWidth="1"/>
    <col min="785" max="785" width="9.28125" style="54" customWidth="1"/>
    <col min="786" max="786" width="11.421875" style="54" customWidth="1"/>
    <col min="787" max="787" width="4.28125" style="54" customWidth="1"/>
    <col min="788" max="788" width="5.7109375" style="54" customWidth="1"/>
    <col min="789" max="789" width="5.00390625" style="54" customWidth="1"/>
    <col min="790" max="790" width="9.28125" style="54" customWidth="1"/>
    <col min="791" max="791" width="12.140625" style="54" customWidth="1"/>
    <col min="792" max="792" width="9.140625" style="54" customWidth="1"/>
    <col min="793" max="793" width="10.8515625" style="54" customWidth="1"/>
    <col min="794" max="794" width="13.421875" style="54" customWidth="1"/>
    <col min="795" max="1024" width="9.140625" style="54" customWidth="1"/>
    <col min="1025" max="1025" width="7.00390625" style="54" customWidth="1"/>
    <col min="1026" max="1026" width="9.140625" style="54" hidden="1" customWidth="1"/>
    <col min="1027" max="1027" width="23.57421875" style="54" customWidth="1"/>
    <col min="1028" max="1029" width="9.140625" style="54" hidden="1" customWidth="1"/>
    <col min="1030" max="1030" width="48.00390625" style="54" customWidth="1"/>
    <col min="1031" max="1033" width="9.140625" style="54" hidden="1" customWidth="1"/>
    <col min="1034" max="1034" width="20.28125" style="54" customWidth="1"/>
    <col min="1035" max="1035" width="9.421875" style="54" customWidth="1"/>
    <col min="1036" max="1036" width="11.421875" style="54" customWidth="1"/>
    <col min="1037" max="1037" width="4.421875" style="54" customWidth="1"/>
    <col min="1038" max="1038" width="9.28125" style="54" customWidth="1"/>
    <col min="1039" max="1039" width="11.57421875" style="54" customWidth="1"/>
    <col min="1040" max="1040" width="4.28125" style="54" customWidth="1"/>
    <col min="1041" max="1041" width="9.28125" style="54" customWidth="1"/>
    <col min="1042" max="1042" width="11.421875" style="54" customWidth="1"/>
    <col min="1043" max="1043" width="4.28125" style="54" customWidth="1"/>
    <col min="1044" max="1044" width="5.7109375" style="54" customWidth="1"/>
    <col min="1045" max="1045" width="5.00390625" style="54" customWidth="1"/>
    <col min="1046" max="1046" width="9.28125" style="54" customWidth="1"/>
    <col min="1047" max="1047" width="12.140625" style="54" customWidth="1"/>
    <col min="1048" max="1048" width="9.140625" style="54" customWidth="1"/>
    <col min="1049" max="1049" width="10.8515625" style="54" customWidth="1"/>
    <col min="1050" max="1050" width="13.421875" style="54" customWidth="1"/>
    <col min="1051" max="1280" width="9.140625" style="54" customWidth="1"/>
    <col min="1281" max="1281" width="7.00390625" style="54" customWidth="1"/>
    <col min="1282" max="1282" width="9.140625" style="54" hidden="1" customWidth="1"/>
    <col min="1283" max="1283" width="23.57421875" style="54" customWidth="1"/>
    <col min="1284" max="1285" width="9.140625" style="54" hidden="1" customWidth="1"/>
    <col min="1286" max="1286" width="48.00390625" style="54" customWidth="1"/>
    <col min="1287" max="1289" width="9.140625" style="54" hidden="1" customWidth="1"/>
    <col min="1290" max="1290" width="20.28125" style="54" customWidth="1"/>
    <col min="1291" max="1291" width="9.421875" style="54" customWidth="1"/>
    <col min="1292" max="1292" width="11.421875" style="54" customWidth="1"/>
    <col min="1293" max="1293" width="4.421875" style="54" customWidth="1"/>
    <col min="1294" max="1294" width="9.28125" style="54" customWidth="1"/>
    <col min="1295" max="1295" width="11.57421875" style="54" customWidth="1"/>
    <col min="1296" max="1296" width="4.28125" style="54" customWidth="1"/>
    <col min="1297" max="1297" width="9.28125" style="54" customWidth="1"/>
    <col min="1298" max="1298" width="11.421875" style="54" customWidth="1"/>
    <col min="1299" max="1299" width="4.28125" style="54" customWidth="1"/>
    <col min="1300" max="1300" width="5.7109375" style="54" customWidth="1"/>
    <col min="1301" max="1301" width="5.00390625" style="54" customWidth="1"/>
    <col min="1302" max="1302" width="9.28125" style="54" customWidth="1"/>
    <col min="1303" max="1303" width="12.140625" style="54" customWidth="1"/>
    <col min="1304" max="1304" width="9.140625" style="54" customWidth="1"/>
    <col min="1305" max="1305" width="10.8515625" style="54" customWidth="1"/>
    <col min="1306" max="1306" width="13.421875" style="54" customWidth="1"/>
    <col min="1307" max="1536" width="9.140625" style="54" customWidth="1"/>
    <col min="1537" max="1537" width="7.00390625" style="54" customWidth="1"/>
    <col min="1538" max="1538" width="9.140625" style="54" hidden="1" customWidth="1"/>
    <col min="1539" max="1539" width="23.57421875" style="54" customWidth="1"/>
    <col min="1540" max="1541" width="9.140625" style="54" hidden="1" customWidth="1"/>
    <col min="1542" max="1542" width="48.00390625" style="54" customWidth="1"/>
    <col min="1543" max="1545" width="9.140625" style="54" hidden="1" customWidth="1"/>
    <col min="1546" max="1546" width="20.28125" style="54" customWidth="1"/>
    <col min="1547" max="1547" width="9.421875" style="54" customWidth="1"/>
    <col min="1548" max="1548" width="11.421875" style="54" customWidth="1"/>
    <col min="1549" max="1549" width="4.421875" style="54" customWidth="1"/>
    <col min="1550" max="1550" width="9.28125" style="54" customWidth="1"/>
    <col min="1551" max="1551" width="11.57421875" style="54" customWidth="1"/>
    <col min="1552" max="1552" width="4.28125" style="54" customWidth="1"/>
    <col min="1553" max="1553" width="9.28125" style="54" customWidth="1"/>
    <col min="1554" max="1554" width="11.421875" style="54" customWidth="1"/>
    <col min="1555" max="1555" width="4.28125" style="54" customWidth="1"/>
    <col min="1556" max="1556" width="5.7109375" style="54" customWidth="1"/>
    <col min="1557" max="1557" width="5.00390625" style="54" customWidth="1"/>
    <col min="1558" max="1558" width="9.28125" style="54" customWidth="1"/>
    <col min="1559" max="1559" width="12.140625" style="54" customWidth="1"/>
    <col min="1560" max="1560" width="9.140625" style="54" customWidth="1"/>
    <col min="1561" max="1561" width="10.8515625" style="54" customWidth="1"/>
    <col min="1562" max="1562" width="13.421875" style="54" customWidth="1"/>
    <col min="1563" max="1792" width="9.140625" style="54" customWidth="1"/>
    <col min="1793" max="1793" width="7.00390625" style="54" customWidth="1"/>
    <col min="1794" max="1794" width="9.140625" style="54" hidden="1" customWidth="1"/>
    <col min="1795" max="1795" width="23.57421875" style="54" customWidth="1"/>
    <col min="1796" max="1797" width="9.140625" style="54" hidden="1" customWidth="1"/>
    <col min="1798" max="1798" width="48.00390625" style="54" customWidth="1"/>
    <col min="1799" max="1801" width="9.140625" style="54" hidden="1" customWidth="1"/>
    <col min="1802" max="1802" width="20.28125" style="54" customWidth="1"/>
    <col min="1803" max="1803" width="9.421875" style="54" customWidth="1"/>
    <col min="1804" max="1804" width="11.421875" style="54" customWidth="1"/>
    <col min="1805" max="1805" width="4.421875" style="54" customWidth="1"/>
    <col min="1806" max="1806" width="9.28125" style="54" customWidth="1"/>
    <col min="1807" max="1807" width="11.57421875" style="54" customWidth="1"/>
    <col min="1808" max="1808" width="4.28125" style="54" customWidth="1"/>
    <col min="1809" max="1809" width="9.28125" style="54" customWidth="1"/>
    <col min="1810" max="1810" width="11.421875" style="54" customWidth="1"/>
    <col min="1811" max="1811" width="4.28125" style="54" customWidth="1"/>
    <col min="1812" max="1812" width="5.7109375" style="54" customWidth="1"/>
    <col min="1813" max="1813" width="5.00390625" style="54" customWidth="1"/>
    <col min="1814" max="1814" width="9.28125" style="54" customWidth="1"/>
    <col min="1815" max="1815" width="12.140625" style="54" customWidth="1"/>
    <col min="1816" max="1816" width="9.140625" style="54" customWidth="1"/>
    <col min="1817" max="1817" width="10.8515625" style="54" customWidth="1"/>
    <col min="1818" max="1818" width="13.421875" style="54" customWidth="1"/>
    <col min="1819" max="2048" width="9.140625" style="54" customWidth="1"/>
    <col min="2049" max="2049" width="7.00390625" style="54" customWidth="1"/>
    <col min="2050" max="2050" width="9.140625" style="54" hidden="1" customWidth="1"/>
    <col min="2051" max="2051" width="23.57421875" style="54" customWidth="1"/>
    <col min="2052" max="2053" width="9.140625" style="54" hidden="1" customWidth="1"/>
    <col min="2054" max="2054" width="48.00390625" style="54" customWidth="1"/>
    <col min="2055" max="2057" width="9.140625" style="54" hidden="1" customWidth="1"/>
    <col min="2058" max="2058" width="20.28125" style="54" customWidth="1"/>
    <col min="2059" max="2059" width="9.421875" style="54" customWidth="1"/>
    <col min="2060" max="2060" width="11.421875" style="54" customWidth="1"/>
    <col min="2061" max="2061" width="4.421875" style="54" customWidth="1"/>
    <col min="2062" max="2062" width="9.28125" style="54" customWidth="1"/>
    <col min="2063" max="2063" width="11.57421875" style="54" customWidth="1"/>
    <col min="2064" max="2064" width="4.28125" style="54" customWidth="1"/>
    <col min="2065" max="2065" width="9.28125" style="54" customWidth="1"/>
    <col min="2066" max="2066" width="11.421875" style="54" customWidth="1"/>
    <col min="2067" max="2067" width="4.28125" style="54" customWidth="1"/>
    <col min="2068" max="2068" width="5.7109375" style="54" customWidth="1"/>
    <col min="2069" max="2069" width="5.00390625" style="54" customWidth="1"/>
    <col min="2070" max="2070" width="9.28125" style="54" customWidth="1"/>
    <col min="2071" max="2071" width="12.140625" style="54" customWidth="1"/>
    <col min="2072" max="2072" width="9.140625" style="54" customWidth="1"/>
    <col min="2073" max="2073" width="10.8515625" style="54" customWidth="1"/>
    <col min="2074" max="2074" width="13.421875" style="54" customWidth="1"/>
    <col min="2075" max="2304" width="9.140625" style="54" customWidth="1"/>
    <col min="2305" max="2305" width="7.00390625" style="54" customWidth="1"/>
    <col min="2306" max="2306" width="9.140625" style="54" hidden="1" customWidth="1"/>
    <col min="2307" max="2307" width="23.57421875" style="54" customWidth="1"/>
    <col min="2308" max="2309" width="9.140625" style="54" hidden="1" customWidth="1"/>
    <col min="2310" max="2310" width="48.00390625" style="54" customWidth="1"/>
    <col min="2311" max="2313" width="9.140625" style="54" hidden="1" customWidth="1"/>
    <col min="2314" max="2314" width="20.28125" style="54" customWidth="1"/>
    <col min="2315" max="2315" width="9.421875" style="54" customWidth="1"/>
    <col min="2316" max="2316" width="11.421875" style="54" customWidth="1"/>
    <col min="2317" max="2317" width="4.421875" style="54" customWidth="1"/>
    <col min="2318" max="2318" width="9.28125" style="54" customWidth="1"/>
    <col min="2319" max="2319" width="11.57421875" style="54" customWidth="1"/>
    <col min="2320" max="2320" width="4.28125" style="54" customWidth="1"/>
    <col min="2321" max="2321" width="9.28125" style="54" customWidth="1"/>
    <col min="2322" max="2322" width="11.421875" style="54" customWidth="1"/>
    <col min="2323" max="2323" width="4.28125" style="54" customWidth="1"/>
    <col min="2324" max="2324" width="5.7109375" style="54" customWidth="1"/>
    <col min="2325" max="2325" width="5.00390625" style="54" customWidth="1"/>
    <col min="2326" max="2326" width="9.28125" style="54" customWidth="1"/>
    <col min="2327" max="2327" width="12.140625" style="54" customWidth="1"/>
    <col min="2328" max="2328" width="9.140625" style="54" customWidth="1"/>
    <col min="2329" max="2329" width="10.8515625" style="54" customWidth="1"/>
    <col min="2330" max="2330" width="13.421875" style="54" customWidth="1"/>
    <col min="2331" max="2560" width="9.140625" style="54" customWidth="1"/>
    <col min="2561" max="2561" width="7.00390625" style="54" customWidth="1"/>
    <col min="2562" max="2562" width="9.140625" style="54" hidden="1" customWidth="1"/>
    <col min="2563" max="2563" width="23.57421875" style="54" customWidth="1"/>
    <col min="2564" max="2565" width="9.140625" style="54" hidden="1" customWidth="1"/>
    <col min="2566" max="2566" width="48.00390625" style="54" customWidth="1"/>
    <col min="2567" max="2569" width="9.140625" style="54" hidden="1" customWidth="1"/>
    <col min="2570" max="2570" width="20.28125" style="54" customWidth="1"/>
    <col min="2571" max="2571" width="9.421875" style="54" customWidth="1"/>
    <col min="2572" max="2572" width="11.421875" style="54" customWidth="1"/>
    <col min="2573" max="2573" width="4.421875" style="54" customWidth="1"/>
    <col min="2574" max="2574" width="9.28125" style="54" customWidth="1"/>
    <col min="2575" max="2575" width="11.57421875" style="54" customWidth="1"/>
    <col min="2576" max="2576" width="4.28125" style="54" customWidth="1"/>
    <col min="2577" max="2577" width="9.28125" style="54" customWidth="1"/>
    <col min="2578" max="2578" width="11.421875" style="54" customWidth="1"/>
    <col min="2579" max="2579" width="4.28125" style="54" customWidth="1"/>
    <col min="2580" max="2580" width="5.7109375" style="54" customWidth="1"/>
    <col min="2581" max="2581" width="5.00390625" style="54" customWidth="1"/>
    <col min="2582" max="2582" width="9.28125" style="54" customWidth="1"/>
    <col min="2583" max="2583" width="12.140625" style="54" customWidth="1"/>
    <col min="2584" max="2584" width="9.140625" style="54" customWidth="1"/>
    <col min="2585" max="2585" width="10.8515625" style="54" customWidth="1"/>
    <col min="2586" max="2586" width="13.421875" style="54" customWidth="1"/>
    <col min="2587" max="2816" width="9.140625" style="54" customWidth="1"/>
    <col min="2817" max="2817" width="7.00390625" style="54" customWidth="1"/>
    <col min="2818" max="2818" width="9.140625" style="54" hidden="1" customWidth="1"/>
    <col min="2819" max="2819" width="23.57421875" style="54" customWidth="1"/>
    <col min="2820" max="2821" width="9.140625" style="54" hidden="1" customWidth="1"/>
    <col min="2822" max="2822" width="48.00390625" style="54" customWidth="1"/>
    <col min="2823" max="2825" width="9.140625" style="54" hidden="1" customWidth="1"/>
    <col min="2826" max="2826" width="20.28125" style="54" customWidth="1"/>
    <col min="2827" max="2827" width="9.421875" style="54" customWidth="1"/>
    <col min="2828" max="2828" width="11.421875" style="54" customWidth="1"/>
    <col min="2829" max="2829" width="4.421875" style="54" customWidth="1"/>
    <col min="2830" max="2830" width="9.28125" style="54" customWidth="1"/>
    <col min="2831" max="2831" width="11.57421875" style="54" customWidth="1"/>
    <col min="2832" max="2832" width="4.28125" style="54" customWidth="1"/>
    <col min="2833" max="2833" width="9.28125" style="54" customWidth="1"/>
    <col min="2834" max="2834" width="11.421875" style="54" customWidth="1"/>
    <col min="2835" max="2835" width="4.28125" style="54" customWidth="1"/>
    <col min="2836" max="2836" width="5.7109375" style="54" customWidth="1"/>
    <col min="2837" max="2837" width="5.00390625" style="54" customWidth="1"/>
    <col min="2838" max="2838" width="9.28125" style="54" customWidth="1"/>
    <col min="2839" max="2839" width="12.140625" style="54" customWidth="1"/>
    <col min="2840" max="2840" width="9.140625" style="54" customWidth="1"/>
    <col min="2841" max="2841" width="10.8515625" style="54" customWidth="1"/>
    <col min="2842" max="2842" width="13.421875" style="54" customWidth="1"/>
    <col min="2843" max="3072" width="9.140625" style="54" customWidth="1"/>
    <col min="3073" max="3073" width="7.00390625" style="54" customWidth="1"/>
    <col min="3074" max="3074" width="9.140625" style="54" hidden="1" customWidth="1"/>
    <col min="3075" max="3075" width="23.57421875" style="54" customWidth="1"/>
    <col min="3076" max="3077" width="9.140625" style="54" hidden="1" customWidth="1"/>
    <col min="3078" max="3078" width="48.00390625" style="54" customWidth="1"/>
    <col min="3079" max="3081" width="9.140625" style="54" hidden="1" customWidth="1"/>
    <col min="3082" max="3082" width="20.28125" style="54" customWidth="1"/>
    <col min="3083" max="3083" width="9.421875" style="54" customWidth="1"/>
    <col min="3084" max="3084" width="11.421875" style="54" customWidth="1"/>
    <col min="3085" max="3085" width="4.421875" style="54" customWidth="1"/>
    <col min="3086" max="3086" width="9.28125" style="54" customWidth="1"/>
    <col min="3087" max="3087" width="11.57421875" style="54" customWidth="1"/>
    <col min="3088" max="3088" width="4.28125" style="54" customWidth="1"/>
    <col min="3089" max="3089" width="9.28125" style="54" customWidth="1"/>
    <col min="3090" max="3090" width="11.421875" style="54" customWidth="1"/>
    <col min="3091" max="3091" width="4.28125" style="54" customWidth="1"/>
    <col min="3092" max="3092" width="5.7109375" style="54" customWidth="1"/>
    <col min="3093" max="3093" width="5.00390625" style="54" customWidth="1"/>
    <col min="3094" max="3094" width="9.28125" style="54" customWidth="1"/>
    <col min="3095" max="3095" width="12.140625" style="54" customWidth="1"/>
    <col min="3096" max="3096" width="9.140625" style="54" customWidth="1"/>
    <col min="3097" max="3097" width="10.8515625" style="54" customWidth="1"/>
    <col min="3098" max="3098" width="13.421875" style="54" customWidth="1"/>
    <col min="3099" max="3328" width="9.140625" style="54" customWidth="1"/>
    <col min="3329" max="3329" width="7.00390625" style="54" customWidth="1"/>
    <col min="3330" max="3330" width="9.140625" style="54" hidden="1" customWidth="1"/>
    <col min="3331" max="3331" width="23.57421875" style="54" customWidth="1"/>
    <col min="3332" max="3333" width="9.140625" style="54" hidden="1" customWidth="1"/>
    <col min="3334" max="3334" width="48.00390625" style="54" customWidth="1"/>
    <col min="3335" max="3337" width="9.140625" style="54" hidden="1" customWidth="1"/>
    <col min="3338" max="3338" width="20.28125" style="54" customWidth="1"/>
    <col min="3339" max="3339" width="9.421875" style="54" customWidth="1"/>
    <col min="3340" max="3340" width="11.421875" style="54" customWidth="1"/>
    <col min="3341" max="3341" width="4.421875" style="54" customWidth="1"/>
    <col min="3342" max="3342" width="9.28125" style="54" customWidth="1"/>
    <col min="3343" max="3343" width="11.57421875" style="54" customWidth="1"/>
    <col min="3344" max="3344" width="4.28125" style="54" customWidth="1"/>
    <col min="3345" max="3345" width="9.28125" style="54" customWidth="1"/>
    <col min="3346" max="3346" width="11.421875" style="54" customWidth="1"/>
    <col min="3347" max="3347" width="4.28125" style="54" customWidth="1"/>
    <col min="3348" max="3348" width="5.7109375" style="54" customWidth="1"/>
    <col min="3349" max="3349" width="5.00390625" style="54" customWidth="1"/>
    <col min="3350" max="3350" width="9.28125" style="54" customWidth="1"/>
    <col min="3351" max="3351" width="12.140625" style="54" customWidth="1"/>
    <col min="3352" max="3352" width="9.140625" style="54" customWidth="1"/>
    <col min="3353" max="3353" width="10.8515625" style="54" customWidth="1"/>
    <col min="3354" max="3354" width="13.421875" style="54" customWidth="1"/>
    <col min="3355" max="3584" width="9.140625" style="54" customWidth="1"/>
    <col min="3585" max="3585" width="7.00390625" style="54" customWidth="1"/>
    <col min="3586" max="3586" width="9.140625" style="54" hidden="1" customWidth="1"/>
    <col min="3587" max="3587" width="23.57421875" style="54" customWidth="1"/>
    <col min="3588" max="3589" width="9.140625" style="54" hidden="1" customWidth="1"/>
    <col min="3590" max="3590" width="48.00390625" style="54" customWidth="1"/>
    <col min="3591" max="3593" width="9.140625" style="54" hidden="1" customWidth="1"/>
    <col min="3594" max="3594" width="20.28125" style="54" customWidth="1"/>
    <col min="3595" max="3595" width="9.421875" style="54" customWidth="1"/>
    <col min="3596" max="3596" width="11.421875" style="54" customWidth="1"/>
    <col min="3597" max="3597" width="4.421875" style="54" customWidth="1"/>
    <col min="3598" max="3598" width="9.28125" style="54" customWidth="1"/>
    <col min="3599" max="3599" width="11.57421875" style="54" customWidth="1"/>
    <col min="3600" max="3600" width="4.28125" style="54" customWidth="1"/>
    <col min="3601" max="3601" width="9.28125" style="54" customWidth="1"/>
    <col min="3602" max="3602" width="11.421875" style="54" customWidth="1"/>
    <col min="3603" max="3603" width="4.28125" style="54" customWidth="1"/>
    <col min="3604" max="3604" width="5.7109375" style="54" customWidth="1"/>
    <col min="3605" max="3605" width="5.00390625" style="54" customWidth="1"/>
    <col min="3606" max="3606" width="9.28125" style="54" customWidth="1"/>
    <col min="3607" max="3607" width="12.140625" style="54" customWidth="1"/>
    <col min="3608" max="3608" width="9.140625" style="54" customWidth="1"/>
    <col min="3609" max="3609" width="10.8515625" style="54" customWidth="1"/>
    <col min="3610" max="3610" width="13.421875" style="54" customWidth="1"/>
    <col min="3611" max="3840" width="9.140625" style="54" customWidth="1"/>
    <col min="3841" max="3841" width="7.00390625" style="54" customWidth="1"/>
    <col min="3842" max="3842" width="9.140625" style="54" hidden="1" customWidth="1"/>
    <col min="3843" max="3843" width="23.57421875" style="54" customWidth="1"/>
    <col min="3844" max="3845" width="9.140625" style="54" hidden="1" customWidth="1"/>
    <col min="3846" max="3846" width="48.00390625" style="54" customWidth="1"/>
    <col min="3847" max="3849" width="9.140625" style="54" hidden="1" customWidth="1"/>
    <col min="3850" max="3850" width="20.28125" style="54" customWidth="1"/>
    <col min="3851" max="3851" width="9.421875" style="54" customWidth="1"/>
    <col min="3852" max="3852" width="11.421875" style="54" customWidth="1"/>
    <col min="3853" max="3853" width="4.421875" style="54" customWidth="1"/>
    <col min="3854" max="3854" width="9.28125" style="54" customWidth="1"/>
    <col min="3855" max="3855" width="11.57421875" style="54" customWidth="1"/>
    <col min="3856" max="3856" width="4.28125" style="54" customWidth="1"/>
    <col min="3857" max="3857" width="9.28125" style="54" customWidth="1"/>
    <col min="3858" max="3858" width="11.421875" style="54" customWidth="1"/>
    <col min="3859" max="3859" width="4.28125" style="54" customWidth="1"/>
    <col min="3860" max="3860" width="5.7109375" style="54" customWidth="1"/>
    <col min="3861" max="3861" width="5.00390625" style="54" customWidth="1"/>
    <col min="3862" max="3862" width="9.28125" style="54" customWidth="1"/>
    <col min="3863" max="3863" width="12.140625" style="54" customWidth="1"/>
    <col min="3864" max="3864" width="9.140625" style="54" customWidth="1"/>
    <col min="3865" max="3865" width="10.8515625" style="54" customWidth="1"/>
    <col min="3866" max="3866" width="13.421875" style="54" customWidth="1"/>
    <col min="3867" max="4096" width="9.140625" style="54" customWidth="1"/>
    <col min="4097" max="4097" width="7.00390625" style="54" customWidth="1"/>
    <col min="4098" max="4098" width="9.140625" style="54" hidden="1" customWidth="1"/>
    <col min="4099" max="4099" width="23.57421875" style="54" customWidth="1"/>
    <col min="4100" max="4101" width="9.140625" style="54" hidden="1" customWidth="1"/>
    <col min="4102" max="4102" width="48.00390625" style="54" customWidth="1"/>
    <col min="4103" max="4105" width="9.140625" style="54" hidden="1" customWidth="1"/>
    <col min="4106" max="4106" width="20.28125" style="54" customWidth="1"/>
    <col min="4107" max="4107" width="9.421875" style="54" customWidth="1"/>
    <col min="4108" max="4108" width="11.421875" style="54" customWidth="1"/>
    <col min="4109" max="4109" width="4.421875" style="54" customWidth="1"/>
    <col min="4110" max="4110" width="9.28125" style="54" customWidth="1"/>
    <col min="4111" max="4111" width="11.57421875" style="54" customWidth="1"/>
    <col min="4112" max="4112" width="4.28125" style="54" customWidth="1"/>
    <col min="4113" max="4113" width="9.28125" style="54" customWidth="1"/>
    <col min="4114" max="4114" width="11.421875" style="54" customWidth="1"/>
    <col min="4115" max="4115" width="4.28125" style="54" customWidth="1"/>
    <col min="4116" max="4116" width="5.7109375" style="54" customWidth="1"/>
    <col min="4117" max="4117" width="5.00390625" style="54" customWidth="1"/>
    <col min="4118" max="4118" width="9.28125" style="54" customWidth="1"/>
    <col min="4119" max="4119" width="12.140625" style="54" customWidth="1"/>
    <col min="4120" max="4120" width="9.140625" style="54" customWidth="1"/>
    <col min="4121" max="4121" width="10.8515625" style="54" customWidth="1"/>
    <col min="4122" max="4122" width="13.421875" style="54" customWidth="1"/>
    <col min="4123" max="4352" width="9.140625" style="54" customWidth="1"/>
    <col min="4353" max="4353" width="7.00390625" style="54" customWidth="1"/>
    <col min="4354" max="4354" width="9.140625" style="54" hidden="1" customWidth="1"/>
    <col min="4355" max="4355" width="23.57421875" style="54" customWidth="1"/>
    <col min="4356" max="4357" width="9.140625" style="54" hidden="1" customWidth="1"/>
    <col min="4358" max="4358" width="48.00390625" style="54" customWidth="1"/>
    <col min="4359" max="4361" width="9.140625" style="54" hidden="1" customWidth="1"/>
    <col min="4362" max="4362" width="20.28125" style="54" customWidth="1"/>
    <col min="4363" max="4363" width="9.421875" style="54" customWidth="1"/>
    <col min="4364" max="4364" width="11.421875" style="54" customWidth="1"/>
    <col min="4365" max="4365" width="4.421875" style="54" customWidth="1"/>
    <col min="4366" max="4366" width="9.28125" style="54" customWidth="1"/>
    <col min="4367" max="4367" width="11.57421875" style="54" customWidth="1"/>
    <col min="4368" max="4368" width="4.28125" style="54" customWidth="1"/>
    <col min="4369" max="4369" width="9.28125" style="54" customWidth="1"/>
    <col min="4370" max="4370" width="11.421875" style="54" customWidth="1"/>
    <col min="4371" max="4371" width="4.28125" style="54" customWidth="1"/>
    <col min="4372" max="4372" width="5.7109375" style="54" customWidth="1"/>
    <col min="4373" max="4373" width="5.00390625" style="54" customWidth="1"/>
    <col min="4374" max="4374" width="9.28125" style="54" customWidth="1"/>
    <col min="4375" max="4375" width="12.140625" style="54" customWidth="1"/>
    <col min="4376" max="4376" width="9.140625" style="54" customWidth="1"/>
    <col min="4377" max="4377" width="10.8515625" style="54" customWidth="1"/>
    <col min="4378" max="4378" width="13.421875" style="54" customWidth="1"/>
    <col min="4379" max="4608" width="9.140625" style="54" customWidth="1"/>
    <col min="4609" max="4609" width="7.00390625" style="54" customWidth="1"/>
    <col min="4610" max="4610" width="9.140625" style="54" hidden="1" customWidth="1"/>
    <col min="4611" max="4611" width="23.57421875" style="54" customWidth="1"/>
    <col min="4612" max="4613" width="9.140625" style="54" hidden="1" customWidth="1"/>
    <col min="4614" max="4614" width="48.00390625" style="54" customWidth="1"/>
    <col min="4615" max="4617" width="9.140625" style="54" hidden="1" customWidth="1"/>
    <col min="4618" max="4618" width="20.28125" style="54" customWidth="1"/>
    <col min="4619" max="4619" width="9.421875" style="54" customWidth="1"/>
    <col min="4620" max="4620" width="11.421875" style="54" customWidth="1"/>
    <col min="4621" max="4621" width="4.421875" style="54" customWidth="1"/>
    <col min="4622" max="4622" width="9.28125" style="54" customWidth="1"/>
    <col min="4623" max="4623" width="11.57421875" style="54" customWidth="1"/>
    <col min="4624" max="4624" width="4.28125" style="54" customWidth="1"/>
    <col min="4625" max="4625" width="9.28125" style="54" customWidth="1"/>
    <col min="4626" max="4626" width="11.421875" style="54" customWidth="1"/>
    <col min="4627" max="4627" width="4.28125" style="54" customWidth="1"/>
    <col min="4628" max="4628" width="5.7109375" style="54" customWidth="1"/>
    <col min="4629" max="4629" width="5.00390625" style="54" customWidth="1"/>
    <col min="4630" max="4630" width="9.28125" style="54" customWidth="1"/>
    <col min="4631" max="4631" width="12.140625" style="54" customWidth="1"/>
    <col min="4632" max="4632" width="9.140625" style="54" customWidth="1"/>
    <col min="4633" max="4633" width="10.8515625" style="54" customWidth="1"/>
    <col min="4634" max="4634" width="13.421875" style="54" customWidth="1"/>
    <col min="4635" max="4864" width="9.140625" style="54" customWidth="1"/>
    <col min="4865" max="4865" width="7.00390625" style="54" customWidth="1"/>
    <col min="4866" max="4866" width="9.140625" style="54" hidden="1" customWidth="1"/>
    <col min="4867" max="4867" width="23.57421875" style="54" customWidth="1"/>
    <col min="4868" max="4869" width="9.140625" style="54" hidden="1" customWidth="1"/>
    <col min="4870" max="4870" width="48.00390625" style="54" customWidth="1"/>
    <col min="4871" max="4873" width="9.140625" style="54" hidden="1" customWidth="1"/>
    <col min="4874" max="4874" width="20.28125" style="54" customWidth="1"/>
    <col min="4875" max="4875" width="9.421875" style="54" customWidth="1"/>
    <col min="4876" max="4876" width="11.421875" style="54" customWidth="1"/>
    <col min="4877" max="4877" width="4.421875" style="54" customWidth="1"/>
    <col min="4878" max="4878" width="9.28125" style="54" customWidth="1"/>
    <col min="4879" max="4879" width="11.57421875" style="54" customWidth="1"/>
    <col min="4880" max="4880" width="4.28125" style="54" customWidth="1"/>
    <col min="4881" max="4881" width="9.28125" style="54" customWidth="1"/>
    <col min="4882" max="4882" width="11.421875" style="54" customWidth="1"/>
    <col min="4883" max="4883" width="4.28125" style="54" customWidth="1"/>
    <col min="4884" max="4884" width="5.7109375" style="54" customWidth="1"/>
    <col min="4885" max="4885" width="5.00390625" style="54" customWidth="1"/>
    <col min="4886" max="4886" width="9.28125" style="54" customWidth="1"/>
    <col min="4887" max="4887" width="12.140625" style="54" customWidth="1"/>
    <col min="4888" max="4888" width="9.140625" style="54" customWidth="1"/>
    <col min="4889" max="4889" width="10.8515625" style="54" customWidth="1"/>
    <col min="4890" max="4890" width="13.421875" style="54" customWidth="1"/>
    <col min="4891" max="5120" width="9.140625" style="54" customWidth="1"/>
    <col min="5121" max="5121" width="7.00390625" style="54" customWidth="1"/>
    <col min="5122" max="5122" width="9.140625" style="54" hidden="1" customWidth="1"/>
    <col min="5123" max="5123" width="23.57421875" style="54" customWidth="1"/>
    <col min="5124" max="5125" width="9.140625" style="54" hidden="1" customWidth="1"/>
    <col min="5126" max="5126" width="48.00390625" style="54" customWidth="1"/>
    <col min="5127" max="5129" width="9.140625" style="54" hidden="1" customWidth="1"/>
    <col min="5130" max="5130" width="20.28125" style="54" customWidth="1"/>
    <col min="5131" max="5131" width="9.421875" style="54" customWidth="1"/>
    <col min="5132" max="5132" width="11.421875" style="54" customWidth="1"/>
    <col min="5133" max="5133" width="4.421875" style="54" customWidth="1"/>
    <col min="5134" max="5134" width="9.28125" style="54" customWidth="1"/>
    <col min="5135" max="5135" width="11.57421875" style="54" customWidth="1"/>
    <col min="5136" max="5136" width="4.28125" style="54" customWidth="1"/>
    <col min="5137" max="5137" width="9.28125" style="54" customWidth="1"/>
    <col min="5138" max="5138" width="11.421875" style="54" customWidth="1"/>
    <col min="5139" max="5139" width="4.28125" style="54" customWidth="1"/>
    <col min="5140" max="5140" width="5.7109375" style="54" customWidth="1"/>
    <col min="5141" max="5141" width="5.00390625" style="54" customWidth="1"/>
    <col min="5142" max="5142" width="9.28125" style="54" customWidth="1"/>
    <col min="5143" max="5143" width="12.140625" style="54" customWidth="1"/>
    <col min="5144" max="5144" width="9.140625" style="54" customWidth="1"/>
    <col min="5145" max="5145" width="10.8515625" style="54" customWidth="1"/>
    <col min="5146" max="5146" width="13.421875" style="54" customWidth="1"/>
    <col min="5147" max="5376" width="9.140625" style="54" customWidth="1"/>
    <col min="5377" max="5377" width="7.00390625" style="54" customWidth="1"/>
    <col min="5378" max="5378" width="9.140625" style="54" hidden="1" customWidth="1"/>
    <col min="5379" max="5379" width="23.57421875" style="54" customWidth="1"/>
    <col min="5380" max="5381" width="9.140625" style="54" hidden="1" customWidth="1"/>
    <col min="5382" max="5382" width="48.00390625" style="54" customWidth="1"/>
    <col min="5383" max="5385" width="9.140625" style="54" hidden="1" customWidth="1"/>
    <col min="5386" max="5386" width="20.28125" style="54" customWidth="1"/>
    <col min="5387" max="5387" width="9.421875" style="54" customWidth="1"/>
    <col min="5388" max="5388" width="11.421875" style="54" customWidth="1"/>
    <col min="5389" max="5389" width="4.421875" style="54" customWidth="1"/>
    <col min="5390" max="5390" width="9.28125" style="54" customWidth="1"/>
    <col min="5391" max="5391" width="11.57421875" style="54" customWidth="1"/>
    <col min="5392" max="5392" width="4.28125" style="54" customWidth="1"/>
    <col min="5393" max="5393" width="9.28125" style="54" customWidth="1"/>
    <col min="5394" max="5394" width="11.421875" style="54" customWidth="1"/>
    <col min="5395" max="5395" width="4.28125" style="54" customWidth="1"/>
    <col min="5396" max="5396" width="5.7109375" style="54" customWidth="1"/>
    <col min="5397" max="5397" width="5.00390625" style="54" customWidth="1"/>
    <col min="5398" max="5398" width="9.28125" style="54" customWidth="1"/>
    <col min="5399" max="5399" width="12.140625" style="54" customWidth="1"/>
    <col min="5400" max="5400" width="9.140625" style="54" customWidth="1"/>
    <col min="5401" max="5401" width="10.8515625" style="54" customWidth="1"/>
    <col min="5402" max="5402" width="13.421875" style="54" customWidth="1"/>
    <col min="5403" max="5632" width="9.140625" style="54" customWidth="1"/>
    <col min="5633" max="5633" width="7.00390625" style="54" customWidth="1"/>
    <col min="5634" max="5634" width="9.140625" style="54" hidden="1" customWidth="1"/>
    <col min="5635" max="5635" width="23.57421875" style="54" customWidth="1"/>
    <col min="5636" max="5637" width="9.140625" style="54" hidden="1" customWidth="1"/>
    <col min="5638" max="5638" width="48.00390625" style="54" customWidth="1"/>
    <col min="5639" max="5641" width="9.140625" style="54" hidden="1" customWidth="1"/>
    <col min="5642" max="5642" width="20.28125" style="54" customWidth="1"/>
    <col min="5643" max="5643" width="9.421875" style="54" customWidth="1"/>
    <col min="5644" max="5644" width="11.421875" style="54" customWidth="1"/>
    <col min="5645" max="5645" width="4.421875" style="54" customWidth="1"/>
    <col min="5646" max="5646" width="9.28125" style="54" customWidth="1"/>
    <col min="5647" max="5647" width="11.57421875" style="54" customWidth="1"/>
    <col min="5648" max="5648" width="4.28125" style="54" customWidth="1"/>
    <col min="5649" max="5649" width="9.28125" style="54" customWidth="1"/>
    <col min="5650" max="5650" width="11.421875" style="54" customWidth="1"/>
    <col min="5651" max="5651" width="4.28125" style="54" customWidth="1"/>
    <col min="5652" max="5652" width="5.7109375" style="54" customWidth="1"/>
    <col min="5653" max="5653" width="5.00390625" style="54" customWidth="1"/>
    <col min="5654" max="5654" width="9.28125" style="54" customWidth="1"/>
    <col min="5655" max="5655" width="12.140625" style="54" customWidth="1"/>
    <col min="5656" max="5656" width="9.140625" style="54" customWidth="1"/>
    <col min="5657" max="5657" width="10.8515625" style="54" customWidth="1"/>
    <col min="5658" max="5658" width="13.421875" style="54" customWidth="1"/>
    <col min="5659" max="5888" width="9.140625" style="54" customWidth="1"/>
    <col min="5889" max="5889" width="7.00390625" style="54" customWidth="1"/>
    <col min="5890" max="5890" width="9.140625" style="54" hidden="1" customWidth="1"/>
    <col min="5891" max="5891" width="23.57421875" style="54" customWidth="1"/>
    <col min="5892" max="5893" width="9.140625" style="54" hidden="1" customWidth="1"/>
    <col min="5894" max="5894" width="48.00390625" style="54" customWidth="1"/>
    <col min="5895" max="5897" width="9.140625" style="54" hidden="1" customWidth="1"/>
    <col min="5898" max="5898" width="20.28125" style="54" customWidth="1"/>
    <col min="5899" max="5899" width="9.421875" style="54" customWidth="1"/>
    <col min="5900" max="5900" width="11.421875" style="54" customWidth="1"/>
    <col min="5901" max="5901" width="4.421875" style="54" customWidth="1"/>
    <col min="5902" max="5902" width="9.28125" style="54" customWidth="1"/>
    <col min="5903" max="5903" width="11.57421875" style="54" customWidth="1"/>
    <col min="5904" max="5904" width="4.28125" style="54" customWidth="1"/>
    <col min="5905" max="5905" width="9.28125" style="54" customWidth="1"/>
    <col min="5906" max="5906" width="11.421875" style="54" customWidth="1"/>
    <col min="5907" max="5907" width="4.28125" style="54" customWidth="1"/>
    <col min="5908" max="5908" width="5.7109375" style="54" customWidth="1"/>
    <col min="5909" max="5909" width="5.00390625" style="54" customWidth="1"/>
    <col min="5910" max="5910" width="9.28125" style="54" customWidth="1"/>
    <col min="5911" max="5911" width="12.140625" style="54" customWidth="1"/>
    <col min="5912" max="5912" width="9.140625" style="54" customWidth="1"/>
    <col min="5913" max="5913" width="10.8515625" style="54" customWidth="1"/>
    <col min="5914" max="5914" width="13.421875" style="54" customWidth="1"/>
    <col min="5915" max="6144" width="9.140625" style="54" customWidth="1"/>
    <col min="6145" max="6145" width="7.00390625" style="54" customWidth="1"/>
    <col min="6146" max="6146" width="9.140625" style="54" hidden="1" customWidth="1"/>
    <col min="6147" max="6147" width="23.57421875" style="54" customWidth="1"/>
    <col min="6148" max="6149" width="9.140625" style="54" hidden="1" customWidth="1"/>
    <col min="6150" max="6150" width="48.00390625" style="54" customWidth="1"/>
    <col min="6151" max="6153" width="9.140625" style="54" hidden="1" customWidth="1"/>
    <col min="6154" max="6154" width="20.28125" style="54" customWidth="1"/>
    <col min="6155" max="6155" width="9.421875" style="54" customWidth="1"/>
    <col min="6156" max="6156" width="11.421875" style="54" customWidth="1"/>
    <col min="6157" max="6157" width="4.421875" style="54" customWidth="1"/>
    <col min="6158" max="6158" width="9.28125" style="54" customWidth="1"/>
    <col min="6159" max="6159" width="11.57421875" style="54" customWidth="1"/>
    <col min="6160" max="6160" width="4.28125" style="54" customWidth="1"/>
    <col min="6161" max="6161" width="9.28125" style="54" customWidth="1"/>
    <col min="6162" max="6162" width="11.421875" style="54" customWidth="1"/>
    <col min="6163" max="6163" width="4.28125" style="54" customWidth="1"/>
    <col min="6164" max="6164" width="5.7109375" style="54" customWidth="1"/>
    <col min="6165" max="6165" width="5.00390625" style="54" customWidth="1"/>
    <col min="6166" max="6166" width="9.28125" style="54" customWidth="1"/>
    <col min="6167" max="6167" width="12.140625" style="54" customWidth="1"/>
    <col min="6168" max="6168" width="9.140625" style="54" customWidth="1"/>
    <col min="6169" max="6169" width="10.8515625" style="54" customWidth="1"/>
    <col min="6170" max="6170" width="13.421875" style="54" customWidth="1"/>
    <col min="6171" max="6400" width="9.140625" style="54" customWidth="1"/>
    <col min="6401" max="6401" width="7.00390625" style="54" customWidth="1"/>
    <col min="6402" max="6402" width="9.140625" style="54" hidden="1" customWidth="1"/>
    <col min="6403" max="6403" width="23.57421875" style="54" customWidth="1"/>
    <col min="6404" max="6405" width="9.140625" style="54" hidden="1" customWidth="1"/>
    <col min="6406" max="6406" width="48.00390625" style="54" customWidth="1"/>
    <col min="6407" max="6409" width="9.140625" style="54" hidden="1" customWidth="1"/>
    <col min="6410" max="6410" width="20.28125" style="54" customWidth="1"/>
    <col min="6411" max="6411" width="9.421875" style="54" customWidth="1"/>
    <col min="6412" max="6412" width="11.421875" style="54" customWidth="1"/>
    <col min="6413" max="6413" width="4.421875" style="54" customWidth="1"/>
    <col min="6414" max="6414" width="9.28125" style="54" customWidth="1"/>
    <col min="6415" max="6415" width="11.57421875" style="54" customWidth="1"/>
    <col min="6416" max="6416" width="4.28125" style="54" customWidth="1"/>
    <col min="6417" max="6417" width="9.28125" style="54" customWidth="1"/>
    <col min="6418" max="6418" width="11.421875" style="54" customWidth="1"/>
    <col min="6419" max="6419" width="4.28125" style="54" customWidth="1"/>
    <col min="6420" max="6420" width="5.7109375" style="54" customWidth="1"/>
    <col min="6421" max="6421" width="5.00390625" style="54" customWidth="1"/>
    <col min="6422" max="6422" width="9.28125" style="54" customWidth="1"/>
    <col min="6423" max="6423" width="12.140625" style="54" customWidth="1"/>
    <col min="6424" max="6424" width="9.140625" style="54" customWidth="1"/>
    <col min="6425" max="6425" width="10.8515625" style="54" customWidth="1"/>
    <col min="6426" max="6426" width="13.421875" style="54" customWidth="1"/>
    <col min="6427" max="6656" width="9.140625" style="54" customWidth="1"/>
    <col min="6657" max="6657" width="7.00390625" style="54" customWidth="1"/>
    <col min="6658" max="6658" width="9.140625" style="54" hidden="1" customWidth="1"/>
    <col min="6659" max="6659" width="23.57421875" style="54" customWidth="1"/>
    <col min="6660" max="6661" width="9.140625" style="54" hidden="1" customWidth="1"/>
    <col min="6662" max="6662" width="48.00390625" style="54" customWidth="1"/>
    <col min="6663" max="6665" width="9.140625" style="54" hidden="1" customWidth="1"/>
    <col min="6666" max="6666" width="20.28125" style="54" customWidth="1"/>
    <col min="6667" max="6667" width="9.421875" style="54" customWidth="1"/>
    <col min="6668" max="6668" width="11.421875" style="54" customWidth="1"/>
    <col min="6669" max="6669" width="4.421875" style="54" customWidth="1"/>
    <col min="6670" max="6670" width="9.28125" style="54" customWidth="1"/>
    <col min="6671" max="6671" width="11.57421875" style="54" customWidth="1"/>
    <col min="6672" max="6672" width="4.28125" style="54" customWidth="1"/>
    <col min="6673" max="6673" width="9.28125" style="54" customWidth="1"/>
    <col min="6674" max="6674" width="11.421875" style="54" customWidth="1"/>
    <col min="6675" max="6675" width="4.28125" style="54" customWidth="1"/>
    <col min="6676" max="6676" width="5.7109375" style="54" customWidth="1"/>
    <col min="6677" max="6677" width="5.00390625" style="54" customWidth="1"/>
    <col min="6678" max="6678" width="9.28125" style="54" customWidth="1"/>
    <col min="6679" max="6679" width="12.140625" style="54" customWidth="1"/>
    <col min="6680" max="6680" width="9.140625" style="54" customWidth="1"/>
    <col min="6681" max="6681" width="10.8515625" style="54" customWidth="1"/>
    <col min="6682" max="6682" width="13.421875" style="54" customWidth="1"/>
    <col min="6683" max="6912" width="9.140625" style="54" customWidth="1"/>
    <col min="6913" max="6913" width="7.00390625" style="54" customWidth="1"/>
    <col min="6914" max="6914" width="9.140625" style="54" hidden="1" customWidth="1"/>
    <col min="6915" max="6915" width="23.57421875" style="54" customWidth="1"/>
    <col min="6916" max="6917" width="9.140625" style="54" hidden="1" customWidth="1"/>
    <col min="6918" max="6918" width="48.00390625" style="54" customWidth="1"/>
    <col min="6919" max="6921" width="9.140625" style="54" hidden="1" customWidth="1"/>
    <col min="6922" max="6922" width="20.28125" style="54" customWidth="1"/>
    <col min="6923" max="6923" width="9.421875" style="54" customWidth="1"/>
    <col min="6924" max="6924" width="11.421875" style="54" customWidth="1"/>
    <col min="6925" max="6925" width="4.421875" style="54" customWidth="1"/>
    <col min="6926" max="6926" width="9.28125" style="54" customWidth="1"/>
    <col min="6927" max="6927" width="11.57421875" style="54" customWidth="1"/>
    <col min="6928" max="6928" width="4.28125" style="54" customWidth="1"/>
    <col min="6929" max="6929" width="9.28125" style="54" customWidth="1"/>
    <col min="6930" max="6930" width="11.421875" style="54" customWidth="1"/>
    <col min="6931" max="6931" width="4.28125" style="54" customWidth="1"/>
    <col min="6932" max="6932" width="5.7109375" style="54" customWidth="1"/>
    <col min="6933" max="6933" width="5.00390625" style="54" customWidth="1"/>
    <col min="6934" max="6934" width="9.28125" style="54" customWidth="1"/>
    <col min="6935" max="6935" width="12.140625" style="54" customWidth="1"/>
    <col min="6936" max="6936" width="9.140625" style="54" customWidth="1"/>
    <col min="6937" max="6937" width="10.8515625" style="54" customWidth="1"/>
    <col min="6938" max="6938" width="13.421875" style="54" customWidth="1"/>
    <col min="6939" max="7168" width="9.140625" style="54" customWidth="1"/>
    <col min="7169" max="7169" width="7.00390625" style="54" customWidth="1"/>
    <col min="7170" max="7170" width="9.140625" style="54" hidden="1" customWidth="1"/>
    <col min="7171" max="7171" width="23.57421875" style="54" customWidth="1"/>
    <col min="7172" max="7173" width="9.140625" style="54" hidden="1" customWidth="1"/>
    <col min="7174" max="7174" width="48.00390625" style="54" customWidth="1"/>
    <col min="7175" max="7177" width="9.140625" style="54" hidden="1" customWidth="1"/>
    <col min="7178" max="7178" width="20.28125" style="54" customWidth="1"/>
    <col min="7179" max="7179" width="9.421875" style="54" customWidth="1"/>
    <col min="7180" max="7180" width="11.421875" style="54" customWidth="1"/>
    <col min="7181" max="7181" width="4.421875" style="54" customWidth="1"/>
    <col min="7182" max="7182" width="9.28125" style="54" customWidth="1"/>
    <col min="7183" max="7183" width="11.57421875" style="54" customWidth="1"/>
    <col min="7184" max="7184" width="4.28125" style="54" customWidth="1"/>
    <col min="7185" max="7185" width="9.28125" style="54" customWidth="1"/>
    <col min="7186" max="7186" width="11.421875" style="54" customWidth="1"/>
    <col min="7187" max="7187" width="4.28125" style="54" customWidth="1"/>
    <col min="7188" max="7188" width="5.7109375" style="54" customWidth="1"/>
    <col min="7189" max="7189" width="5.00390625" style="54" customWidth="1"/>
    <col min="7190" max="7190" width="9.28125" style="54" customWidth="1"/>
    <col min="7191" max="7191" width="12.140625" style="54" customWidth="1"/>
    <col min="7192" max="7192" width="9.140625" style="54" customWidth="1"/>
    <col min="7193" max="7193" width="10.8515625" style="54" customWidth="1"/>
    <col min="7194" max="7194" width="13.421875" style="54" customWidth="1"/>
    <col min="7195" max="7424" width="9.140625" style="54" customWidth="1"/>
    <col min="7425" max="7425" width="7.00390625" style="54" customWidth="1"/>
    <col min="7426" max="7426" width="9.140625" style="54" hidden="1" customWidth="1"/>
    <col min="7427" max="7427" width="23.57421875" style="54" customWidth="1"/>
    <col min="7428" max="7429" width="9.140625" style="54" hidden="1" customWidth="1"/>
    <col min="7430" max="7430" width="48.00390625" style="54" customWidth="1"/>
    <col min="7431" max="7433" width="9.140625" style="54" hidden="1" customWidth="1"/>
    <col min="7434" max="7434" width="20.28125" style="54" customWidth="1"/>
    <col min="7435" max="7435" width="9.421875" style="54" customWidth="1"/>
    <col min="7436" max="7436" width="11.421875" style="54" customWidth="1"/>
    <col min="7437" max="7437" width="4.421875" style="54" customWidth="1"/>
    <col min="7438" max="7438" width="9.28125" style="54" customWidth="1"/>
    <col min="7439" max="7439" width="11.57421875" style="54" customWidth="1"/>
    <col min="7440" max="7440" width="4.28125" style="54" customWidth="1"/>
    <col min="7441" max="7441" width="9.28125" style="54" customWidth="1"/>
    <col min="7442" max="7442" width="11.421875" style="54" customWidth="1"/>
    <col min="7443" max="7443" width="4.28125" style="54" customWidth="1"/>
    <col min="7444" max="7444" width="5.7109375" style="54" customWidth="1"/>
    <col min="7445" max="7445" width="5.00390625" style="54" customWidth="1"/>
    <col min="7446" max="7446" width="9.28125" style="54" customWidth="1"/>
    <col min="7447" max="7447" width="12.140625" style="54" customWidth="1"/>
    <col min="7448" max="7448" width="9.140625" style="54" customWidth="1"/>
    <col min="7449" max="7449" width="10.8515625" style="54" customWidth="1"/>
    <col min="7450" max="7450" width="13.421875" style="54" customWidth="1"/>
    <col min="7451" max="7680" width="9.140625" style="54" customWidth="1"/>
    <col min="7681" max="7681" width="7.00390625" style="54" customWidth="1"/>
    <col min="7682" max="7682" width="9.140625" style="54" hidden="1" customWidth="1"/>
    <col min="7683" max="7683" width="23.57421875" style="54" customWidth="1"/>
    <col min="7684" max="7685" width="9.140625" style="54" hidden="1" customWidth="1"/>
    <col min="7686" max="7686" width="48.00390625" style="54" customWidth="1"/>
    <col min="7687" max="7689" width="9.140625" style="54" hidden="1" customWidth="1"/>
    <col min="7690" max="7690" width="20.28125" style="54" customWidth="1"/>
    <col min="7691" max="7691" width="9.421875" style="54" customWidth="1"/>
    <col min="7692" max="7692" width="11.421875" style="54" customWidth="1"/>
    <col min="7693" max="7693" width="4.421875" style="54" customWidth="1"/>
    <col min="7694" max="7694" width="9.28125" style="54" customWidth="1"/>
    <col min="7695" max="7695" width="11.57421875" style="54" customWidth="1"/>
    <col min="7696" max="7696" width="4.28125" style="54" customWidth="1"/>
    <col min="7697" max="7697" width="9.28125" style="54" customWidth="1"/>
    <col min="7698" max="7698" width="11.421875" style="54" customWidth="1"/>
    <col min="7699" max="7699" width="4.28125" style="54" customWidth="1"/>
    <col min="7700" max="7700" width="5.7109375" style="54" customWidth="1"/>
    <col min="7701" max="7701" width="5.00390625" style="54" customWidth="1"/>
    <col min="7702" max="7702" width="9.28125" style="54" customWidth="1"/>
    <col min="7703" max="7703" width="12.140625" style="54" customWidth="1"/>
    <col min="7704" max="7704" width="9.140625" style="54" customWidth="1"/>
    <col min="7705" max="7705" width="10.8515625" style="54" customWidth="1"/>
    <col min="7706" max="7706" width="13.421875" style="54" customWidth="1"/>
    <col min="7707" max="7936" width="9.140625" style="54" customWidth="1"/>
    <col min="7937" max="7937" width="7.00390625" style="54" customWidth="1"/>
    <col min="7938" max="7938" width="9.140625" style="54" hidden="1" customWidth="1"/>
    <col min="7939" max="7939" width="23.57421875" style="54" customWidth="1"/>
    <col min="7940" max="7941" width="9.140625" style="54" hidden="1" customWidth="1"/>
    <col min="7942" max="7942" width="48.00390625" style="54" customWidth="1"/>
    <col min="7943" max="7945" width="9.140625" style="54" hidden="1" customWidth="1"/>
    <col min="7946" max="7946" width="20.28125" style="54" customWidth="1"/>
    <col min="7947" max="7947" width="9.421875" style="54" customWidth="1"/>
    <col min="7948" max="7948" width="11.421875" style="54" customWidth="1"/>
    <col min="7949" max="7949" width="4.421875" style="54" customWidth="1"/>
    <col min="7950" max="7950" width="9.28125" style="54" customWidth="1"/>
    <col min="7951" max="7951" width="11.57421875" style="54" customWidth="1"/>
    <col min="7952" max="7952" width="4.28125" style="54" customWidth="1"/>
    <col min="7953" max="7953" width="9.28125" style="54" customWidth="1"/>
    <col min="7954" max="7954" width="11.421875" style="54" customWidth="1"/>
    <col min="7955" max="7955" width="4.28125" style="54" customWidth="1"/>
    <col min="7956" max="7956" width="5.7109375" style="54" customWidth="1"/>
    <col min="7957" max="7957" width="5.00390625" style="54" customWidth="1"/>
    <col min="7958" max="7958" width="9.28125" style="54" customWidth="1"/>
    <col min="7959" max="7959" width="12.140625" style="54" customWidth="1"/>
    <col min="7960" max="7960" width="9.140625" style="54" customWidth="1"/>
    <col min="7961" max="7961" width="10.8515625" style="54" customWidth="1"/>
    <col min="7962" max="7962" width="13.421875" style="54" customWidth="1"/>
    <col min="7963" max="8192" width="9.140625" style="54" customWidth="1"/>
    <col min="8193" max="8193" width="7.00390625" style="54" customWidth="1"/>
    <col min="8194" max="8194" width="9.140625" style="54" hidden="1" customWidth="1"/>
    <col min="8195" max="8195" width="23.57421875" style="54" customWidth="1"/>
    <col min="8196" max="8197" width="9.140625" style="54" hidden="1" customWidth="1"/>
    <col min="8198" max="8198" width="48.00390625" style="54" customWidth="1"/>
    <col min="8199" max="8201" width="9.140625" style="54" hidden="1" customWidth="1"/>
    <col min="8202" max="8202" width="20.28125" style="54" customWidth="1"/>
    <col min="8203" max="8203" width="9.421875" style="54" customWidth="1"/>
    <col min="8204" max="8204" width="11.421875" style="54" customWidth="1"/>
    <col min="8205" max="8205" width="4.421875" style="54" customWidth="1"/>
    <col min="8206" max="8206" width="9.28125" style="54" customWidth="1"/>
    <col min="8207" max="8207" width="11.57421875" style="54" customWidth="1"/>
    <col min="8208" max="8208" width="4.28125" style="54" customWidth="1"/>
    <col min="8209" max="8209" width="9.28125" style="54" customWidth="1"/>
    <col min="8210" max="8210" width="11.421875" style="54" customWidth="1"/>
    <col min="8211" max="8211" width="4.28125" style="54" customWidth="1"/>
    <col min="8212" max="8212" width="5.7109375" style="54" customWidth="1"/>
    <col min="8213" max="8213" width="5.00390625" style="54" customWidth="1"/>
    <col min="8214" max="8214" width="9.28125" style="54" customWidth="1"/>
    <col min="8215" max="8215" width="12.140625" style="54" customWidth="1"/>
    <col min="8216" max="8216" width="9.140625" style="54" customWidth="1"/>
    <col min="8217" max="8217" width="10.8515625" style="54" customWidth="1"/>
    <col min="8218" max="8218" width="13.421875" style="54" customWidth="1"/>
    <col min="8219" max="8448" width="9.140625" style="54" customWidth="1"/>
    <col min="8449" max="8449" width="7.00390625" style="54" customWidth="1"/>
    <col min="8450" max="8450" width="9.140625" style="54" hidden="1" customWidth="1"/>
    <col min="8451" max="8451" width="23.57421875" style="54" customWidth="1"/>
    <col min="8452" max="8453" width="9.140625" style="54" hidden="1" customWidth="1"/>
    <col min="8454" max="8454" width="48.00390625" style="54" customWidth="1"/>
    <col min="8455" max="8457" width="9.140625" style="54" hidden="1" customWidth="1"/>
    <col min="8458" max="8458" width="20.28125" style="54" customWidth="1"/>
    <col min="8459" max="8459" width="9.421875" style="54" customWidth="1"/>
    <col min="8460" max="8460" width="11.421875" style="54" customWidth="1"/>
    <col min="8461" max="8461" width="4.421875" style="54" customWidth="1"/>
    <col min="8462" max="8462" width="9.28125" style="54" customWidth="1"/>
    <col min="8463" max="8463" width="11.57421875" style="54" customWidth="1"/>
    <col min="8464" max="8464" width="4.28125" style="54" customWidth="1"/>
    <col min="8465" max="8465" width="9.28125" style="54" customWidth="1"/>
    <col min="8466" max="8466" width="11.421875" style="54" customWidth="1"/>
    <col min="8467" max="8467" width="4.28125" style="54" customWidth="1"/>
    <col min="8468" max="8468" width="5.7109375" style="54" customWidth="1"/>
    <col min="8469" max="8469" width="5.00390625" style="54" customWidth="1"/>
    <col min="8470" max="8470" width="9.28125" style="54" customWidth="1"/>
    <col min="8471" max="8471" width="12.140625" style="54" customWidth="1"/>
    <col min="8472" max="8472" width="9.140625" style="54" customWidth="1"/>
    <col min="8473" max="8473" width="10.8515625" style="54" customWidth="1"/>
    <col min="8474" max="8474" width="13.421875" style="54" customWidth="1"/>
    <col min="8475" max="8704" width="9.140625" style="54" customWidth="1"/>
    <col min="8705" max="8705" width="7.00390625" style="54" customWidth="1"/>
    <col min="8706" max="8706" width="9.140625" style="54" hidden="1" customWidth="1"/>
    <col min="8707" max="8707" width="23.57421875" style="54" customWidth="1"/>
    <col min="8708" max="8709" width="9.140625" style="54" hidden="1" customWidth="1"/>
    <col min="8710" max="8710" width="48.00390625" style="54" customWidth="1"/>
    <col min="8711" max="8713" width="9.140625" style="54" hidden="1" customWidth="1"/>
    <col min="8714" max="8714" width="20.28125" style="54" customWidth="1"/>
    <col min="8715" max="8715" width="9.421875" style="54" customWidth="1"/>
    <col min="8716" max="8716" width="11.421875" style="54" customWidth="1"/>
    <col min="8717" max="8717" width="4.421875" style="54" customWidth="1"/>
    <col min="8718" max="8718" width="9.28125" style="54" customWidth="1"/>
    <col min="8719" max="8719" width="11.57421875" style="54" customWidth="1"/>
    <col min="8720" max="8720" width="4.28125" style="54" customWidth="1"/>
    <col min="8721" max="8721" width="9.28125" style="54" customWidth="1"/>
    <col min="8722" max="8722" width="11.421875" style="54" customWidth="1"/>
    <col min="8723" max="8723" width="4.28125" style="54" customWidth="1"/>
    <col min="8724" max="8724" width="5.7109375" style="54" customWidth="1"/>
    <col min="8725" max="8725" width="5.00390625" style="54" customWidth="1"/>
    <col min="8726" max="8726" width="9.28125" style="54" customWidth="1"/>
    <col min="8727" max="8727" width="12.140625" style="54" customWidth="1"/>
    <col min="8728" max="8728" width="9.140625" style="54" customWidth="1"/>
    <col min="8729" max="8729" width="10.8515625" style="54" customWidth="1"/>
    <col min="8730" max="8730" width="13.421875" style="54" customWidth="1"/>
    <col min="8731" max="8960" width="9.140625" style="54" customWidth="1"/>
    <col min="8961" max="8961" width="7.00390625" style="54" customWidth="1"/>
    <col min="8962" max="8962" width="9.140625" style="54" hidden="1" customWidth="1"/>
    <col min="8963" max="8963" width="23.57421875" style="54" customWidth="1"/>
    <col min="8964" max="8965" width="9.140625" style="54" hidden="1" customWidth="1"/>
    <col min="8966" max="8966" width="48.00390625" style="54" customWidth="1"/>
    <col min="8967" max="8969" width="9.140625" style="54" hidden="1" customWidth="1"/>
    <col min="8970" max="8970" width="20.28125" style="54" customWidth="1"/>
    <col min="8971" max="8971" width="9.421875" style="54" customWidth="1"/>
    <col min="8972" max="8972" width="11.421875" style="54" customWidth="1"/>
    <col min="8973" max="8973" width="4.421875" style="54" customWidth="1"/>
    <col min="8974" max="8974" width="9.28125" style="54" customWidth="1"/>
    <col min="8975" max="8975" width="11.57421875" style="54" customWidth="1"/>
    <col min="8976" max="8976" width="4.28125" style="54" customWidth="1"/>
    <col min="8977" max="8977" width="9.28125" style="54" customWidth="1"/>
    <col min="8978" max="8978" width="11.421875" style="54" customWidth="1"/>
    <col min="8979" max="8979" width="4.28125" style="54" customWidth="1"/>
    <col min="8980" max="8980" width="5.7109375" style="54" customWidth="1"/>
    <col min="8981" max="8981" width="5.00390625" style="54" customWidth="1"/>
    <col min="8982" max="8982" width="9.28125" style="54" customWidth="1"/>
    <col min="8983" max="8983" width="12.140625" style="54" customWidth="1"/>
    <col min="8984" max="8984" width="9.140625" style="54" customWidth="1"/>
    <col min="8985" max="8985" width="10.8515625" style="54" customWidth="1"/>
    <col min="8986" max="8986" width="13.421875" style="54" customWidth="1"/>
    <col min="8987" max="9216" width="9.140625" style="54" customWidth="1"/>
    <col min="9217" max="9217" width="7.00390625" style="54" customWidth="1"/>
    <col min="9218" max="9218" width="9.140625" style="54" hidden="1" customWidth="1"/>
    <col min="9219" max="9219" width="23.57421875" style="54" customWidth="1"/>
    <col min="9220" max="9221" width="9.140625" style="54" hidden="1" customWidth="1"/>
    <col min="9222" max="9222" width="48.00390625" style="54" customWidth="1"/>
    <col min="9223" max="9225" width="9.140625" style="54" hidden="1" customWidth="1"/>
    <col min="9226" max="9226" width="20.28125" style="54" customWidth="1"/>
    <col min="9227" max="9227" width="9.421875" style="54" customWidth="1"/>
    <col min="9228" max="9228" width="11.421875" style="54" customWidth="1"/>
    <col min="9229" max="9229" width="4.421875" style="54" customWidth="1"/>
    <col min="9230" max="9230" width="9.28125" style="54" customWidth="1"/>
    <col min="9231" max="9231" width="11.57421875" style="54" customWidth="1"/>
    <col min="9232" max="9232" width="4.28125" style="54" customWidth="1"/>
    <col min="9233" max="9233" width="9.28125" style="54" customWidth="1"/>
    <col min="9234" max="9234" width="11.421875" style="54" customWidth="1"/>
    <col min="9235" max="9235" width="4.28125" style="54" customWidth="1"/>
    <col min="9236" max="9236" width="5.7109375" style="54" customWidth="1"/>
    <col min="9237" max="9237" width="5.00390625" style="54" customWidth="1"/>
    <col min="9238" max="9238" width="9.28125" style="54" customWidth="1"/>
    <col min="9239" max="9239" width="12.140625" style="54" customWidth="1"/>
    <col min="9240" max="9240" width="9.140625" style="54" customWidth="1"/>
    <col min="9241" max="9241" width="10.8515625" style="54" customWidth="1"/>
    <col min="9242" max="9242" width="13.421875" style="54" customWidth="1"/>
    <col min="9243" max="9472" width="9.140625" style="54" customWidth="1"/>
    <col min="9473" max="9473" width="7.00390625" style="54" customWidth="1"/>
    <col min="9474" max="9474" width="9.140625" style="54" hidden="1" customWidth="1"/>
    <col min="9475" max="9475" width="23.57421875" style="54" customWidth="1"/>
    <col min="9476" max="9477" width="9.140625" style="54" hidden="1" customWidth="1"/>
    <col min="9478" max="9478" width="48.00390625" style="54" customWidth="1"/>
    <col min="9479" max="9481" width="9.140625" style="54" hidden="1" customWidth="1"/>
    <col min="9482" max="9482" width="20.28125" style="54" customWidth="1"/>
    <col min="9483" max="9483" width="9.421875" style="54" customWidth="1"/>
    <col min="9484" max="9484" width="11.421875" style="54" customWidth="1"/>
    <col min="9485" max="9485" width="4.421875" style="54" customWidth="1"/>
    <col min="9486" max="9486" width="9.28125" style="54" customWidth="1"/>
    <col min="9487" max="9487" width="11.57421875" style="54" customWidth="1"/>
    <col min="9488" max="9488" width="4.28125" style="54" customWidth="1"/>
    <col min="9489" max="9489" width="9.28125" style="54" customWidth="1"/>
    <col min="9490" max="9490" width="11.421875" style="54" customWidth="1"/>
    <col min="9491" max="9491" width="4.28125" style="54" customWidth="1"/>
    <col min="9492" max="9492" width="5.7109375" style="54" customWidth="1"/>
    <col min="9493" max="9493" width="5.00390625" style="54" customWidth="1"/>
    <col min="9494" max="9494" width="9.28125" style="54" customWidth="1"/>
    <col min="9495" max="9495" width="12.140625" style="54" customWidth="1"/>
    <col min="9496" max="9496" width="9.140625" style="54" customWidth="1"/>
    <col min="9497" max="9497" width="10.8515625" style="54" customWidth="1"/>
    <col min="9498" max="9498" width="13.421875" style="54" customWidth="1"/>
    <col min="9499" max="9728" width="9.140625" style="54" customWidth="1"/>
    <col min="9729" max="9729" width="7.00390625" style="54" customWidth="1"/>
    <col min="9730" max="9730" width="9.140625" style="54" hidden="1" customWidth="1"/>
    <col min="9731" max="9731" width="23.57421875" style="54" customWidth="1"/>
    <col min="9732" max="9733" width="9.140625" style="54" hidden="1" customWidth="1"/>
    <col min="9734" max="9734" width="48.00390625" style="54" customWidth="1"/>
    <col min="9735" max="9737" width="9.140625" style="54" hidden="1" customWidth="1"/>
    <col min="9738" max="9738" width="20.28125" style="54" customWidth="1"/>
    <col min="9739" max="9739" width="9.421875" style="54" customWidth="1"/>
    <col min="9740" max="9740" width="11.421875" style="54" customWidth="1"/>
    <col min="9741" max="9741" width="4.421875" style="54" customWidth="1"/>
    <col min="9742" max="9742" width="9.28125" style="54" customWidth="1"/>
    <col min="9743" max="9743" width="11.57421875" style="54" customWidth="1"/>
    <col min="9744" max="9744" width="4.28125" style="54" customWidth="1"/>
    <col min="9745" max="9745" width="9.28125" style="54" customWidth="1"/>
    <col min="9746" max="9746" width="11.421875" style="54" customWidth="1"/>
    <col min="9747" max="9747" width="4.28125" style="54" customWidth="1"/>
    <col min="9748" max="9748" width="5.7109375" style="54" customWidth="1"/>
    <col min="9749" max="9749" width="5.00390625" style="54" customWidth="1"/>
    <col min="9750" max="9750" width="9.28125" style="54" customWidth="1"/>
    <col min="9751" max="9751" width="12.140625" style="54" customWidth="1"/>
    <col min="9752" max="9752" width="9.140625" style="54" customWidth="1"/>
    <col min="9753" max="9753" width="10.8515625" style="54" customWidth="1"/>
    <col min="9754" max="9754" width="13.421875" style="54" customWidth="1"/>
    <col min="9755" max="9984" width="9.140625" style="54" customWidth="1"/>
    <col min="9985" max="9985" width="7.00390625" style="54" customWidth="1"/>
    <col min="9986" max="9986" width="9.140625" style="54" hidden="1" customWidth="1"/>
    <col min="9987" max="9987" width="23.57421875" style="54" customWidth="1"/>
    <col min="9988" max="9989" width="9.140625" style="54" hidden="1" customWidth="1"/>
    <col min="9990" max="9990" width="48.00390625" style="54" customWidth="1"/>
    <col min="9991" max="9993" width="9.140625" style="54" hidden="1" customWidth="1"/>
    <col min="9994" max="9994" width="20.28125" style="54" customWidth="1"/>
    <col min="9995" max="9995" width="9.421875" style="54" customWidth="1"/>
    <col min="9996" max="9996" width="11.421875" style="54" customWidth="1"/>
    <col min="9997" max="9997" width="4.421875" style="54" customWidth="1"/>
    <col min="9998" max="9998" width="9.28125" style="54" customWidth="1"/>
    <col min="9999" max="9999" width="11.57421875" style="54" customWidth="1"/>
    <col min="10000" max="10000" width="4.28125" style="54" customWidth="1"/>
    <col min="10001" max="10001" width="9.28125" style="54" customWidth="1"/>
    <col min="10002" max="10002" width="11.421875" style="54" customWidth="1"/>
    <col min="10003" max="10003" width="4.28125" style="54" customWidth="1"/>
    <col min="10004" max="10004" width="5.7109375" style="54" customWidth="1"/>
    <col min="10005" max="10005" width="5.00390625" style="54" customWidth="1"/>
    <col min="10006" max="10006" width="9.28125" style="54" customWidth="1"/>
    <col min="10007" max="10007" width="12.140625" style="54" customWidth="1"/>
    <col min="10008" max="10008" width="9.140625" style="54" customWidth="1"/>
    <col min="10009" max="10009" width="10.8515625" style="54" customWidth="1"/>
    <col min="10010" max="10010" width="13.421875" style="54" customWidth="1"/>
    <col min="10011" max="10240" width="9.140625" style="54" customWidth="1"/>
    <col min="10241" max="10241" width="7.00390625" style="54" customWidth="1"/>
    <col min="10242" max="10242" width="9.140625" style="54" hidden="1" customWidth="1"/>
    <col min="10243" max="10243" width="23.57421875" style="54" customWidth="1"/>
    <col min="10244" max="10245" width="9.140625" style="54" hidden="1" customWidth="1"/>
    <col min="10246" max="10246" width="48.00390625" style="54" customWidth="1"/>
    <col min="10247" max="10249" width="9.140625" style="54" hidden="1" customWidth="1"/>
    <col min="10250" max="10250" width="20.28125" style="54" customWidth="1"/>
    <col min="10251" max="10251" width="9.421875" style="54" customWidth="1"/>
    <col min="10252" max="10252" width="11.421875" style="54" customWidth="1"/>
    <col min="10253" max="10253" width="4.421875" style="54" customWidth="1"/>
    <col min="10254" max="10254" width="9.28125" style="54" customWidth="1"/>
    <col min="10255" max="10255" width="11.57421875" style="54" customWidth="1"/>
    <col min="10256" max="10256" width="4.28125" style="54" customWidth="1"/>
    <col min="10257" max="10257" width="9.28125" style="54" customWidth="1"/>
    <col min="10258" max="10258" width="11.421875" style="54" customWidth="1"/>
    <col min="10259" max="10259" width="4.28125" style="54" customWidth="1"/>
    <col min="10260" max="10260" width="5.7109375" style="54" customWidth="1"/>
    <col min="10261" max="10261" width="5.00390625" style="54" customWidth="1"/>
    <col min="10262" max="10262" width="9.28125" style="54" customWidth="1"/>
    <col min="10263" max="10263" width="12.140625" style="54" customWidth="1"/>
    <col min="10264" max="10264" width="9.140625" style="54" customWidth="1"/>
    <col min="10265" max="10265" width="10.8515625" style="54" customWidth="1"/>
    <col min="10266" max="10266" width="13.421875" style="54" customWidth="1"/>
    <col min="10267" max="10496" width="9.140625" style="54" customWidth="1"/>
    <col min="10497" max="10497" width="7.00390625" style="54" customWidth="1"/>
    <col min="10498" max="10498" width="9.140625" style="54" hidden="1" customWidth="1"/>
    <col min="10499" max="10499" width="23.57421875" style="54" customWidth="1"/>
    <col min="10500" max="10501" width="9.140625" style="54" hidden="1" customWidth="1"/>
    <col min="10502" max="10502" width="48.00390625" style="54" customWidth="1"/>
    <col min="10503" max="10505" width="9.140625" style="54" hidden="1" customWidth="1"/>
    <col min="10506" max="10506" width="20.28125" style="54" customWidth="1"/>
    <col min="10507" max="10507" width="9.421875" style="54" customWidth="1"/>
    <col min="10508" max="10508" width="11.421875" style="54" customWidth="1"/>
    <col min="10509" max="10509" width="4.421875" style="54" customWidth="1"/>
    <col min="10510" max="10510" width="9.28125" style="54" customWidth="1"/>
    <col min="10511" max="10511" width="11.57421875" style="54" customWidth="1"/>
    <col min="10512" max="10512" width="4.28125" style="54" customWidth="1"/>
    <col min="10513" max="10513" width="9.28125" style="54" customWidth="1"/>
    <col min="10514" max="10514" width="11.421875" style="54" customWidth="1"/>
    <col min="10515" max="10515" width="4.28125" style="54" customWidth="1"/>
    <col min="10516" max="10516" width="5.7109375" style="54" customWidth="1"/>
    <col min="10517" max="10517" width="5.00390625" style="54" customWidth="1"/>
    <col min="10518" max="10518" width="9.28125" style="54" customWidth="1"/>
    <col min="10519" max="10519" width="12.140625" style="54" customWidth="1"/>
    <col min="10520" max="10520" width="9.140625" style="54" customWidth="1"/>
    <col min="10521" max="10521" width="10.8515625" style="54" customWidth="1"/>
    <col min="10522" max="10522" width="13.421875" style="54" customWidth="1"/>
    <col min="10523" max="10752" width="9.140625" style="54" customWidth="1"/>
    <col min="10753" max="10753" width="7.00390625" style="54" customWidth="1"/>
    <col min="10754" max="10754" width="9.140625" style="54" hidden="1" customWidth="1"/>
    <col min="10755" max="10755" width="23.57421875" style="54" customWidth="1"/>
    <col min="10756" max="10757" width="9.140625" style="54" hidden="1" customWidth="1"/>
    <col min="10758" max="10758" width="48.00390625" style="54" customWidth="1"/>
    <col min="10759" max="10761" width="9.140625" style="54" hidden="1" customWidth="1"/>
    <col min="10762" max="10762" width="20.28125" style="54" customWidth="1"/>
    <col min="10763" max="10763" width="9.421875" style="54" customWidth="1"/>
    <col min="10764" max="10764" width="11.421875" style="54" customWidth="1"/>
    <col min="10765" max="10765" width="4.421875" style="54" customWidth="1"/>
    <col min="10766" max="10766" width="9.28125" style="54" customWidth="1"/>
    <col min="10767" max="10767" width="11.57421875" style="54" customWidth="1"/>
    <col min="10768" max="10768" width="4.28125" style="54" customWidth="1"/>
    <col min="10769" max="10769" width="9.28125" style="54" customWidth="1"/>
    <col min="10770" max="10770" width="11.421875" style="54" customWidth="1"/>
    <col min="10771" max="10771" width="4.28125" style="54" customWidth="1"/>
    <col min="10772" max="10772" width="5.7109375" style="54" customWidth="1"/>
    <col min="10773" max="10773" width="5.00390625" style="54" customWidth="1"/>
    <col min="10774" max="10774" width="9.28125" style="54" customWidth="1"/>
    <col min="10775" max="10775" width="12.140625" style="54" customWidth="1"/>
    <col min="10776" max="10776" width="9.140625" style="54" customWidth="1"/>
    <col min="10777" max="10777" width="10.8515625" style="54" customWidth="1"/>
    <col min="10778" max="10778" width="13.421875" style="54" customWidth="1"/>
    <col min="10779" max="11008" width="9.140625" style="54" customWidth="1"/>
    <col min="11009" max="11009" width="7.00390625" style="54" customWidth="1"/>
    <col min="11010" max="11010" width="9.140625" style="54" hidden="1" customWidth="1"/>
    <col min="11011" max="11011" width="23.57421875" style="54" customWidth="1"/>
    <col min="11012" max="11013" width="9.140625" style="54" hidden="1" customWidth="1"/>
    <col min="11014" max="11014" width="48.00390625" style="54" customWidth="1"/>
    <col min="11015" max="11017" width="9.140625" style="54" hidden="1" customWidth="1"/>
    <col min="11018" max="11018" width="20.28125" style="54" customWidth="1"/>
    <col min="11019" max="11019" width="9.421875" style="54" customWidth="1"/>
    <col min="11020" max="11020" width="11.421875" style="54" customWidth="1"/>
    <col min="11021" max="11021" width="4.421875" style="54" customWidth="1"/>
    <col min="11022" max="11022" width="9.28125" style="54" customWidth="1"/>
    <col min="11023" max="11023" width="11.57421875" style="54" customWidth="1"/>
    <col min="11024" max="11024" width="4.28125" style="54" customWidth="1"/>
    <col min="11025" max="11025" width="9.28125" style="54" customWidth="1"/>
    <col min="11026" max="11026" width="11.421875" style="54" customWidth="1"/>
    <col min="11027" max="11027" width="4.28125" style="54" customWidth="1"/>
    <col min="11028" max="11028" width="5.7109375" style="54" customWidth="1"/>
    <col min="11029" max="11029" width="5.00390625" style="54" customWidth="1"/>
    <col min="11030" max="11030" width="9.28125" style="54" customWidth="1"/>
    <col min="11031" max="11031" width="12.140625" style="54" customWidth="1"/>
    <col min="11032" max="11032" width="9.140625" style="54" customWidth="1"/>
    <col min="11033" max="11033" width="10.8515625" style="54" customWidth="1"/>
    <col min="11034" max="11034" width="13.421875" style="54" customWidth="1"/>
    <col min="11035" max="11264" width="9.140625" style="54" customWidth="1"/>
    <col min="11265" max="11265" width="7.00390625" style="54" customWidth="1"/>
    <col min="11266" max="11266" width="9.140625" style="54" hidden="1" customWidth="1"/>
    <col min="11267" max="11267" width="23.57421875" style="54" customWidth="1"/>
    <col min="11268" max="11269" width="9.140625" style="54" hidden="1" customWidth="1"/>
    <col min="11270" max="11270" width="48.00390625" style="54" customWidth="1"/>
    <col min="11271" max="11273" width="9.140625" style="54" hidden="1" customWidth="1"/>
    <col min="11274" max="11274" width="20.28125" style="54" customWidth="1"/>
    <col min="11275" max="11275" width="9.421875" style="54" customWidth="1"/>
    <col min="11276" max="11276" width="11.421875" style="54" customWidth="1"/>
    <col min="11277" max="11277" width="4.421875" style="54" customWidth="1"/>
    <col min="11278" max="11278" width="9.28125" style="54" customWidth="1"/>
    <col min="11279" max="11279" width="11.57421875" style="54" customWidth="1"/>
    <col min="11280" max="11280" width="4.28125" style="54" customWidth="1"/>
    <col min="11281" max="11281" width="9.28125" style="54" customWidth="1"/>
    <col min="11282" max="11282" width="11.421875" style="54" customWidth="1"/>
    <col min="11283" max="11283" width="4.28125" style="54" customWidth="1"/>
    <col min="11284" max="11284" width="5.7109375" style="54" customWidth="1"/>
    <col min="11285" max="11285" width="5.00390625" style="54" customWidth="1"/>
    <col min="11286" max="11286" width="9.28125" style="54" customWidth="1"/>
    <col min="11287" max="11287" width="12.140625" style="54" customWidth="1"/>
    <col min="11288" max="11288" width="9.140625" style="54" customWidth="1"/>
    <col min="11289" max="11289" width="10.8515625" style="54" customWidth="1"/>
    <col min="11290" max="11290" width="13.421875" style="54" customWidth="1"/>
    <col min="11291" max="11520" width="9.140625" style="54" customWidth="1"/>
    <col min="11521" max="11521" width="7.00390625" style="54" customWidth="1"/>
    <col min="11522" max="11522" width="9.140625" style="54" hidden="1" customWidth="1"/>
    <col min="11523" max="11523" width="23.57421875" style="54" customWidth="1"/>
    <col min="11524" max="11525" width="9.140625" style="54" hidden="1" customWidth="1"/>
    <col min="11526" max="11526" width="48.00390625" style="54" customWidth="1"/>
    <col min="11527" max="11529" width="9.140625" style="54" hidden="1" customWidth="1"/>
    <col min="11530" max="11530" width="20.28125" style="54" customWidth="1"/>
    <col min="11531" max="11531" width="9.421875" style="54" customWidth="1"/>
    <col min="11532" max="11532" width="11.421875" style="54" customWidth="1"/>
    <col min="11533" max="11533" width="4.421875" style="54" customWidth="1"/>
    <col min="11534" max="11534" width="9.28125" style="54" customWidth="1"/>
    <col min="11535" max="11535" width="11.57421875" style="54" customWidth="1"/>
    <col min="11536" max="11536" width="4.28125" style="54" customWidth="1"/>
    <col min="11537" max="11537" width="9.28125" style="54" customWidth="1"/>
    <col min="11538" max="11538" width="11.421875" style="54" customWidth="1"/>
    <col min="11539" max="11539" width="4.28125" style="54" customWidth="1"/>
    <col min="11540" max="11540" width="5.7109375" style="54" customWidth="1"/>
    <col min="11541" max="11541" width="5.00390625" style="54" customWidth="1"/>
    <col min="11542" max="11542" width="9.28125" style="54" customWidth="1"/>
    <col min="11543" max="11543" width="12.140625" style="54" customWidth="1"/>
    <col min="11544" max="11544" width="9.140625" style="54" customWidth="1"/>
    <col min="11545" max="11545" width="10.8515625" style="54" customWidth="1"/>
    <col min="11546" max="11546" width="13.421875" style="54" customWidth="1"/>
    <col min="11547" max="11776" width="9.140625" style="54" customWidth="1"/>
    <col min="11777" max="11777" width="7.00390625" style="54" customWidth="1"/>
    <col min="11778" max="11778" width="9.140625" style="54" hidden="1" customWidth="1"/>
    <col min="11779" max="11779" width="23.57421875" style="54" customWidth="1"/>
    <col min="11780" max="11781" width="9.140625" style="54" hidden="1" customWidth="1"/>
    <col min="11782" max="11782" width="48.00390625" style="54" customWidth="1"/>
    <col min="11783" max="11785" width="9.140625" style="54" hidden="1" customWidth="1"/>
    <col min="11786" max="11786" width="20.28125" style="54" customWidth="1"/>
    <col min="11787" max="11787" width="9.421875" style="54" customWidth="1"/>
    <col min="11788" max="11788" width="11.421875" style="54" customWidth="1"/>
    <col min="11789" max="11789" width="4.421875" style="54" customWidth="1"/>
    <col min="11790" max="11790" width="9.28125" style="54" customWidth="1"/>
    <col min="11791" max="11791" width="11.57421875" style="54" customWidth="1"/>
    <col min="11792" max="11792" width="4.28125" style="54" customWidth="1"/>
    <col min="11793" max="11793" width="9.28125" style="54" customWidth="1"/>
    <col min="11794" max="11794" width="11.421875" style="54" customWidth="1"/>
    <col min="11795" max="11795" width="4.28125" style="54" customWidth="1"/>
    <col min="11796" max="11796" width="5.7109375" style="54" customWidth="1"/>
    <col min="11797" max="11797" width="5.00390625" style="54" customWidth="1"/>
    <col min="11798" max="11798" width="9.28125" style="54" customWidth="1"/>
    <col min="11799" max="11799" width="12.140625" style="54" customWidth="1"/>
    <col min="11800" max="11800" width="9.140625" style="54" customWidth="1"/>
    <col min="11801" max="11801" width="10.8515625" style="54" customWidth="1"/>
    <col min="11802" max="11802" width="13.421875" style="54" customWidth="1"/>
    <col min="11803" max="12032" width="9.140625" style="54" customWidth="1"/>
    <col min="12033" max="12033" width="7.00390625" style="54" customWidth="1"/>
    <col min="12034" max="12034" width="9.140625" style="54" hidden="1" customWidth="1"/>
    <col min="12035" max="12035" width="23.57421875" style="54" customWidth="1"/>
    <col min="12036" max="12037" width="9.140625" style="54" hidden="1" customWidth="1"/>
    <col min="12038" max="12038" width="48.00390625" style="54" customWidth="1"/>
    <col min="12039" max="12041" width="9.140625" style="54" hidden="1" customWidth="1"/>
    <col min="12042" max="12042" width="20.28125" style="54" customWidth="1"/>
    <col min="12043" max="12043" width="9.421875" style="54" customWidth="1"/>
    <col min="12044" max="12044" width="11.421875" style="54" customWidth="1"/>
    <col min="12045" max="12045" width="4.421875" style="54" customWidth="1"/>
    <col min="12046" max="12046" width="9.28125" style="54" customWidth="1"/>
    <col min="12047" max="12047" width="11.57421875" style="54" customWidth="1"/>
    <col min="12048" max="12048" width="4.28125" style="54" customWidth="1"/>
    <col min="12049" max="12049" width="9.28125" style="54" customWidth="1"/>
    <col min="12050" max="12050" width="11.421875" style="54" customWidth="1"/>
    <col min="12051" max="12051" width="4.28125" style="54" customWidth="1"/>
    <col min="12052" max="12052" width="5.7109375" style="54" customWidth="1"/>
    <col min="12053" max="12053" width="5.00390625" style="54" customWidth="1"/>
    <col min="12054" max="12054" width="9.28125" style="54" customWidth="1"/>
    <col min="12055" max="12055" width="12.140625" style="54" customWidth="1"/>
    <col min="12056" max="12056" width="9.140625" style="54" customWidth="1"/>
    <col min="12057" max="12057" width="10.8515625" style="54" customWidth="1"/>
    <col min="12058" max="12058" width="13.421875" style="54" customWidth="1"/>
    <col min="12059" max="12288" width="9.140625" style="54" customWidth="1"/>
    <col min="12289" max="12289" width="7.00390625" style="54" customWidth="1"/>
    <col min="12290" max="12290" width="9.140625" style="54" hidden="1" customWidth="1"/>
    <col min="12291" max="12291" width="23.57421875" style="54" customWidth="1"/>
    <col min="12292" max="12293" width="9.140625" style="54" hidden="1" customWidth="1"/>
    <col min="12294" max="12294" width="48.00390625" style="54" customWidth="1"/>
    <col min="12295" max="12297" width="9.140625" style="54" hidden="1" customWidth="1"/>
    <col min="12298" max="12298" width="20.28125" style="54" customWidth="1"/>
    <col min="12299" max="12299" width="9.421875" style="54" customWidth="1"/>
    <col min="12300" max="12300" width="11.421875" style="54" customWidth="1"/>
    <col min="12301" max="12301" width="4.421875" style="54" customWidth="1"/>
    <col min="12302" max="12302" width="9.28125" style="54" customWidth="1"/>
    <col min="12303" max="12303" width="11.57421875" style="54" customWidth="1"/>
    <col min="12304" max="12304" width="4.28125" style="54" customWidth="1"/>
    <col min="12305" max="12305" width="9.28125" style="54" customWidth="1"/>
    <col min="12306" max="12306" width="11.421875" style="54" customWidth="1"/>
    <col min="12307" max="12307" width="4.28125" style="54" customWidth="1"/>
    <col min="12308" max="12308" width="5.7109375" style="54" customWidth="1"/>
    <col min="12309" max="12309" width="5.00390625" style="54" customWidth="1"/>
    <col min="12310" max="12310" width="9.28125" style="54" customWidth="1"/>
    <col min="12311" max="12311" width="12.140625" style="54" customWidth="1"/>
    <col min="12312" max="12312" width="9.140625" style="54" customWidth="1"/>
    <col min="12313" max="12313" width="10.8515625" style="54" customWidth="1"/>
    <col min="12314" max="12314" width="13.421875" style="54" customWidth="1"/>
    <col min="12315" max="12544" width="9.140625" style="54" customWidth="1"/>
    <col min="12545" max="12545" width="7.00390625" style="54" customWidth="1"/>
    <col min="12546" max="12546" width="9.140625" style="54" hidden="1" customWidth="1"/>
    <col min="12547" max="12547" width="23.57421875" style="54" customWidth="1"/>
    <col min="12548" max="12549" width="9.140625" style="54" hidden="1" customWidth="1"/>
    <col min="12550" max="12550" width="48.00390625" style="54" customWidth="1"/>
    <col min="12551" max="12553" width="9.140625" style="54" hidden="1" customWidth="1"/>
    <col min="12554" max="12554" width="20.28125" style="54" customWidth="1"/>
    <col min="12555" max="12555" width="9.421875" style="54" customWidth="1"/>
    <col min="12556" max="12556" width="11.421875" style="54" customWidth="1"/>
    <col min="12557" max="12557" width="4.421875" style="54" customWidth="1"/>
    <col min="12558" max="12558" width="9.28125" style="54" customWidth="1"/>
    <col min="12559" max="12559" width="11.57421875" style="54" customWidth="1"/>
    <col min="12560" max="12560" width="4.28125" style="54" customWidth="1"/>
    <col min="12561" max="12561" width="9.28125" style="54" customWidth="1"/>
    <col min="12562" max="12562" width="11.421875" style="54" customWidth="1"/>
    <col min="12563" max="12563" width="4.28125" style="54" customWidth="1"/>
    <col min="12564" max="12564" width="5.7109375" style="54" customWidth="1"/>
    <col min="12565" max="12565" width="5.00390625" style="54" customWidth="1"/>
    <col min="12566" max="12566" width="9.28125" style="54" customWidth="1"/>
    <col min="12567" max="12567" width="12.140625" style="54" customWidth="1"/>
    <col min="12568" max="12568" width="9.140625" style="54" customWidth="1"/>
    <col min="12569" max="12569" width="10.8515625" style="54" customWidth="1"/>
    <col min="12570" max="12570" width="13.421875" style="54" customWidth="1"/>
    <col min="12571" max="12800" width="9.140625" style="54" customWidth="1"/>
    <col min="12801" max="12801" width="7.00390625" style="54" customWidth="1"/>
    <col min="12802" max="12802" width="9.140625" style="54" hidden="1" customWidth="1"/>
    <col min="12803" max="12803" width="23.57421875" style="54" customWidth="1"/>
    <col min="12804" max="12805" width="9.140625" style="54" hidden="1" customWidth="1"/>
    <col min="12806" max="12806" width="48.00390625" style="54" customWidth="1"/>
    <col min="12807" max="12809" width="9.140625" style="54" hidden="1" customWidth="1"/>
    <col min="12810" max="12810" width="20.28125" style="54" customWidth="1"/>
    <col min="12811" max="12811" width="9.421875" style="54" customWidth="1"/>
    <col min="12812" max="12812" width="11.421875" style="54" customWidth="1"/>
    <col min="12813" max="12813" width="4.421875" style="54" customWidth="1"/>
    <col min="12814" max="12814" width="9.28125" style="54" customWidth="1"/>
    <col min="12815" max="12815" width="11.57421875" style="54" customWidth="1"/>
    <col min="12816" max="12816" width="4.28125" style="54" customWidth="1"/>
    <col min="12817" max="12817" width="9.28125" style="54" customWidth="1"/>
    <col min="12818" max="12818" width="11.421875" style="54" customWidth="1"/>
    <col min="12819" max="12819" width="4.28125" style="54" customWidth="1"/>
    <col min="12820" max="12820" width="5.7109375" style="54" customWidth="1"/>
    <col min="12821" max="12821" width="5.00390625" style="54" customWidth="1"/>
    <col min="12822" max="12822" width="9.28125" style="54" customWidth="1"/>
    <col min="12823" max="12823" width="12.140625" style="54" customWidth="1"/>
    <col min="12824" max="12824" width="9.140625" style="54" customWidth="1"/>
    <col min="12825" max="12825" width="10.8515625" style="54" customWidth="1"/>
    <col min="12826" max="12826" width="13.421875" style="54" customWidth="1"/>
    <col min="12827" max="13056" width="9.140625" style="54" customWidth="1"/>
    <col min="13057" max="13057" width="7.00390625" style="54" customWidth="1"/>
    <col min="13058" max="13058" width="9.140625" style="54" hidden="1" customWidth="1"/>
    <col min="13059" max="13059" width="23.57421875" style="54" customWidth="1"/>
    <col min="13060" max="13061" width="9.140625" style="54" hidden="1" customWidth="1"/>
    <col min="13062" max="13062" width="48.00390625" style="54" customWidth="1"/>
    <col min="13063" max="13065" width="9.140625" style="54" hidden="1" customWidth="1"/>
    <col min="13066" max="13066" width="20.28125" style="54" customWidth="1"/>
    <col min="13067" max="13067" width="9.421875" style="54" customWidth="1"/>
    <col min="13068" max="13068" width="11.421875" style="54" customWidth="1"/>
    <col min="13069" max="13069" width="4.421875" style="54" customWidth="1"/>
    <col min="13070" max="13070" width="9.28125" style="54" customWidth="1"/>
    <col min="13071" max="13071" width="11.57421875" style="54" customWidth="1"/>
    <col min="13072" max="13072" width="4.28125" style="54" customWidth="1"/>
    <col min="13073" max="13073" width="9.28125" style="54" customWidth="1"/>
    <col min="13074" max="13074" width="11.421875" style="54" customWidth="1"/>
    <col min="13075" max="13075" width="4.28125" style="54" customWidth="1"/>
    <col min="13076" max="13076" width="5.7109375" style="54" customWidth="1"/>
    <col min="13077" max="13077" width="5.00390625" style="54" customWidth="1"/>
    <col min="13078" max="13078" width="9.28125" style="54" customWidth="1"/>
    <col min="13079" max="13079" width="12.140625" style="54" customWidth="1"/>
    <col min="13080" max="13080" width="9.140625" style="54" customWidth="1"/>
    <col min="13081" max="13081" width="10.8515625" style="54" customWidth="1"/>
    <col min="13082" max="13082" width="13.421875" style="54" customWidth="1"/>
    <col min="13083" max="13312" width="9.140625" style="54" customWidth="1"/>
    <col min="13313" max="13313" width="7.00390625" style="54" customWidth="1"/>
    <col min="13314" max="13314" width="9.140625" style="54" hidden="1" customWidth="1"/>
    <col min="13315" max="13315" width="23.57421875" style="54" customWidth="1"/>
    <col min="13316" max="13317" width="9.140625" style="54" hidden="1" customWidth="1"/>
    <col min="13318" max="13318" width="48.00390625" style="54" customWidth="1"/>
    <col min="13319" max="13321" width="9.140625" style="54" hidden="1" customWidth="1"/>
    <col min="13322" max="13322" width="20.28125" style="54" customWidth="1"/>
    <col min="13323" max="13323" width="9.421875" style="54" customWidth="1"/>
    <col min="13324" max="13324" width="11.421875" style="54" customWidth="1"/>
    <col min="13325" max="13325" width="4.421875" style="54" customWidth="1"/>
    <col min="13326" max="13326" width="9.28125" style="54" customWidth="1"/>
    <col min="13327" max="13327" width="11.57421875" style="54" customWidth="1"/>
    <col min="13328" max="13328" width="4.28125" style="54" customWidth="1"/>
    <col min="13329" max="13329" width="9.28125" style="54" customWidth="1"/>
    <col min="13330" max="13330" width="11.421875" style="54" customWidth="1"/>
    <col min="13331" max="13331" width="4.28125" style="54" customWidth="1"/>
    <col min="13332" max="13332" width="5.7109375" style="54" customWidth="1"/>
    <col min="13333" max="13333" width="5.00390625" style="54" customWidth="1"/>
    <col min="13334" max="13334" width="9.28125" style="54" customWidth="1"/>
    <col min="13335" max="13335" width="12.140625" style="54" customWidth="1"/>
    <col min="13336" max="13336" width="9.140625" style="54" customWidth="1"/>
    <col min="13337" max="13337" width="10.8515625" style="54" customWidth="1"/>
    <col min="13338" max="13338" width="13.421875" style="54" customWidth="1"/>
    <col min="13339" max="13568" width="9.140625" style="54" customWidth="1"/>
    <col min="13569" max="13569" width="7.00390625" style="54" customWidth="1"/>
    <col min="13570" max="13570" width="9.140625" style="54" hidden="1" customWidth="1"/>
    <col min="13571" max="13571" width="23.57421875" style="54" customWidth="1"/>
    <col min="13572" max="13573" width="9.140625" style="54" hidden="1" customWidth="1"/>
    <col min="13574" max="13574" width="48.00390625" style="54" customWidth="1"/>
    <col min="13575" max="13577" width="9.140625" style="54" hidden="1" customWidth="1"/>
    <col min="13578" max="13578" width="20.28125" style="54" customWidth="1"/>
    <col min="13579" max="13579" width="9.421875" style="54" customWidth="1"/>
    <col min="13580" max="13580" width="11.421875" style="54" customWidth="1"/>
    <col min="13581" max="13581" width="4.421875" style="54" customWidth="1"/>
    <col min="13582" max="13582" width="9.28125" style="54" customWidth="1"/>
    <col min="13583" max="13583" width="11.57421875" style="54" customWidth="1"/>
    <col min="13584" max="13584" width="4.28125" style="54" customWidth="1"/>
    <col min="13585" max="13585" width="9.28125" style="54" customWidth="1"/>
    <col min="13586" max="13586" width="11.421875" style="54" customWidth="1"/>
    <col min="13587" max="13587" width="4.28125" style="54" customWidth="1"/>
    <col min="13588" max="13588" width="5.7109375" style="54" customWidth="1"/>
    <col min="13589" max="13589" width="5.00390625" style="54" customWidth="1"/>
    <col min="13590" max="13590" width="9.28125" style="54" customWidth="1"/>
    <col min="13591" max="13591" width="12.140625" style="54" customWidth="1"/>
    <col min="13592" max="13592" width="9.140625" style="54" customWidth="1"/>
    <col min="13593" max="13593" width="10.8515625" style="54" customWidth="1"/>
    <col min="13594" max="13594" width="13.421875" style="54" customWidth="1"/>
    <col min="13595" max="13824" width="9.140625" style="54" customWidth="1"/>
    <col min="13825" max="13825" width="7.00390625" style="54" customWidth="1"/>
    <col min="13826" max="13826" width="9.140625" style="54" hidden="1" customWidth="1"/>
    <col min="13827" max="13827" width="23.57421875" style="54" customWidth="1"/>
    <col min="13828" max="13829" width="9.140625" style="54" hidden="1" customWidth="1"/>
    <col min="13830" max="13830" width="48.00390625" style="54" customWidth="1"/>
    <col min="13831" max="13833" width="9.140625" style="54" hidden="1" customWidth="1"/>
    <col min="13834" max="13834" width="20.28125" style="54" customWidth="1"/>
    <col min="13835" max="13835" width="9.421875" style="54" customWidth="1"/>
    <col min="13836" max="13836" width="11.421875" style="54" customWidth="1"/>
    <col min="13837" max="13837" width="4.421875" style="54" customWidth="1"/>
    <col min="13838" max="13838" width="9.28125" style="54" customWidth="1"/>
    <col min="13839" max="13839" width="11.57421875" style="54" customWidth="1"/>
    <col min="13840" max="13840" width="4.28125" style="54" customWidth="1"/>
    <col min="13841" max="13841" width="9.28125" style="54" customWidth="1"/>
    <col min="13842" max="13842" width="11.421875" style="54" customWidth="1"/>
    <col min="13843" max="13843" width="4.28125" style="54" customWidth="1"/>
    <col min="13844" max="13844" width="5.7109375" style="54" customWidth="1"/>
    <col min="13845" max="13845" width="5.00390625" style="54" customWidth="1"/>
    <col min="13846" max="13846" width="9.28125" style="54" customWidth="1"/>
    <col min="13847" max="13847" width="12.140625" style="54" customWidth="1"/>
    <col min="13848" max="13848" width="9.140625" style="54" customWidth="1"/>
    <col min="13849" max="13849" width="10.8515625" style="54" customWidth="1"/>
    <col min="13850" max="13850" width="13.421875" style="54" customWidth="1"/>
    <col min="13851" max="14080" width="9.140625" style="54" customWidth="1"/>
    <col min="14081" max="14081" width="7.00390625" style="54" customWidth="1"/>
    <col min="14082" max="14082" width="9.140625" style="54" hidden="1" customWidth="1"/>
    <col min="14083" max="14083" width="23.57421875" style="54" customWidth="1"/>
    <col min="14084" max="14085" width="9.140625" style="54" hidden="1" customWidth="1"/>
    <col min="14086" max="14086" width="48.00390625" style="54" customWidth="1"/>
    <col min="14087" max="14089" width="9.140625" style="54" hidden="1" customWidth="1"/>
    <col min="14090" max="14090" width="20.28125" style="54" customWidth="1"/>
    <col min="14091" max="14091" width="9.421875" style="54" customWidth="1"/>
    <col min="14092" max="14092" width="11.421875" style="54" customWidth="1"/>
    <col min="14093" max="14093" width="4.421875" style="54" customWidth="1"/>
    <col min="14094" max="14094" width="9.28125" style="54" customWidth="1"/>
    <col min="14095" max="14095" width="11.57421875" style="54" customWidth="1"/>
    <col min="14096" max="14096" width="4.28125" style="54" customWidth="1"/>
    <col min="14097" max="14097" width="9.28125" style="54" customWidth="1"/>
    <col min="14098" max="14098" width="11.421875" style="54" customWidth="1"/>
    <col min="14099" max="14099" width="4.28125" style="54" customWidth="1"/>
    <col min="14100" max="14100" width="5.7109375" style="54" customWidth="1"/>
    <col min="14101" max="14101" width="5.00390625" style="54" customWidth="1"/>
    <col min="14102" max="14102" width="9.28125" style="54" customWidth="1"/>
    <col min="14103" max="14103" width="12.140625" style="54" customWidth="1"/>
    <col min="14104" max="14104" width="9.140625" style="54" customWidth="1"/>
    <col min="14105" max="14105" width="10.8515625" style="54" customWidth="1"/>
    <col min="14106" max="14106" width="13.421875" style="54" customWidth="1"/>
    <col min="14107" max="14336" width="9.140625" style="54" customWidth="1"/>
    <col min="14337" max="14337" width="7.00390625" style="54" customWidth="1"/>
    <col min="14338" max="14338" width="9.140625" style="54" hidden="1" customWidth="1"/>
    <col min="14339" max="14339" width="23.57421875" style="54" customWidth="1"/>
    <col min="14340" max="14341" width="9.140625" style="54" hidden="1" customWidth="1"/>
    <col min="14342" max="14342" width="48.00390625" style="54" customWidth="1"/>
    <col min="14343" max="14345" width="9.140625" style="54" hidden="1" customWidth="1"/>
    <col min="14346" max="14346" width="20.28125" style="54" customWidth="1"/>
    <col min="14347" max="14347" width="9.421875" style="54" customWidth="1"/>
    <col min="14348" max="14348" width="11.421875" style="54" customWidth="1"/>
    <col min="14349" max="14349" width="4.421875" style="54" customWidth="1"/>
    <col min="14350" max="14350" width="9.28125" style="54" customWidth="1"/>
    <col min="14351" max="14351" width="11.57421875" style="54" customWidth="1"/>
    <col min="14352" max="14352" width="4.28125" style="54" customWidth="1"/>
    <col min="14353" max="14353" width="9.28125" style="54" customWidth="1"/>
    <col min="14354" max="14354" width="11.421875" style="54" customWidth="1"/>
    <col min="14355" max="14355" width="4.28125" style="54" customWidth="1"/>
    <col min="14356" max="14356" width="5.7109375" style="54" customWidth="1"/>
    <col min="14357" max="14357" width="5.00390625" style="54" customWidth="1"/>
    <col min="14358" max="14358" width="9.28125" style="54" customWidth="1"/>
    <col min="14359" max="14359" width="12.140625" style="54" customWidth="1"/>
    <col min="14360" max="14360" width="9.140625" style="54" customWidth="1"/>
    <col min="14361" max="14361" width="10.8515625" style="54" customWidth="1"/>
    <col min="14362" max="14362" width="13.421875" style="54" customWidth="1"/>
    <col min="14363" max="14592" width="9.140625" style="54" customWidth="1"/>
    <col min="14593" max="14593" width="7.00390625" style="54" customWidth="1"/>
    <col min="14594" max="14594" width="9.140625" style="54" hidden="1" customWidth="1"/>
    <col min="14595" max="14595" width="23.57421875" style="54" customWidth="1"/>
    <col min="14596" max="14597" width="9.140625" style="54" hidden="1" customWidth="1"/>
    <col min="14598" max="14598" width="48.00390625" style="54" customWidth="1"/>
    <col min="14599" max="14601" width="9.140625" style="54" hidden="1" customWidth="1"/>
    <col min="14602" max="14602" width="20.28125" style="54" customWidth="1"/>
    <col min="14603" max="14603" width="9.421875" style="54" customWidth="1"/>
    <col min="14604" max="14604" width="11.421875" style="54" customWidth="1"/>
    <col min="14605" max="14605" width="4.421875" style="54" customWidth="1"/>
    <col min="14606" max="14606" width="9.28125" style="54" customWidth="1"/>
    <col min="14607" max="14607" width="11.57421875" style="54" customWidth="1"/>
    <col min="14608" max="14608" width="4.28125" style="54" customWidth="1"/>
    <col min="14609" max="14609" width="9.28125" style="54" customWidth="1"/>
    <col min="14610" max="14610" width="11.421875" style="54" customWidth="1"/>
    <col min="14611" max="14611" width="4.28125" style="54" customWidth="1"/>
    <col min="14612" max="14612" width="5.7109375" style="54" customWidth="1"/>
    <col min="14613" max="14613" width="5.00390625" style="54" customWidth="1"/>
    <col min="14614" max="14614" width="9.28125" style="54" customWidth="1"/>
    <col min="14615" max="14615" width="12.140625" style="54" customWidth="1"/>
    <col min="14616" max="14616" width="9.140625" style="54" customWidth="1"/>
    <col min="14617" max="14617" width="10.8515625" style="54" customWidth="1"/>
    <col min="14618" max="14618" width="13.421875" style="54" customWidth="1"/>
    <col min="14619" max="14848" width="9.140625" style="54" customWidth="1"/>
    <col min="14849" max="14849" width="7.00390625" style="54" customWidth="1"/>
    <col min="14850" max="14850" width="9.140625" style="54" hidden="1" customWidth="1"/>
    <col min="14851" max="14851" width="23.57421875" style="54" customWidth="1"/>
    <col min="14852" max="14853" width="9.140625" style="54" hidden="1" customWidth="1"/>
    <col min="14854" max="14854" width="48.00390625" style="54" customWidth="1"/>
    <col min="14855" max="14857" width="9.140625" style="54" hidden="1" customWidth="1"/>
    <col min="14858" max="14858" width="20.28125" style="54" customWidth="1"/>
    <col min="14859" max="14859" width="9.421875" style="54" customWidth="1"/>
    <col min="14860" max="14860" width="11.421875" style="54" customWidth="1"/>
    <col min="14861" max="14861" width="4.421875" style="54" customWidth="1"/>
    <col min="14862" max="14862" width="9.28125" style="54" customWidth="1"/>
    <col min="14863" max="14863" width="11.57421875" style="54" customWidth="1"/>
    <col min="14864" max="14864" width="4.28125" style="54" customWidth="1"/>
    <col min="14865" max="14865" width="9.28125" style="54" customWidth="1"/>
    <col min="14866" max="14866" width="11.421875" style="54" customWidth="1"/>
    <col min="14867" max="14867" width="4.28125" style="54" customWidth="1"/>
    <col min="14868" max="14868" width="5.7109375" style="54" customWidth="1"/>
    <col min="14869" max="14869" width="5.00390625" style="54" customWidth="1"/>
    <col min="14870" max="14870" width="9.28125" style="54" customWidth="1"/>
    <col min="14871" max="14871" width="12.140625" style="54" customWidth="1"/>
    <col min="14872" max="14872" width="9.140625" style="54" customWidth="1"/>
    <col min="14873" max="14873" width="10.8515625" style="54" customWidth="1"/>
    <col min="14874" max="14874" width="13.421875" style="54" customWidth="1"/>
    <col min="14875" max="15104" width="9.140625" style="54" customWidth="1"/>
    <col min="15105" max="15105" width="7.00390625" style="54" customWidth="1"/>
    <col min="15106" max="15106" width="9.140625" style="54" hidden="1" customWidth="1"/>
    <col min="15107" max="15107" width="23.57421875" style="54" customWidth="1"/>
    <col min="15108" max="15109" width="9.140625" style="54" hidden="1" customWidth="1"/>
    <col min="15110" max="15110" width="48.00390625" style="54" customWidth="1"/>
    <col min="15111" max="15113" width="9.140625" style="54" hidden="1" customWidth="1"/>
    <col min="15114" max="15114" width="20.28125" style="54" customWidth="1"/>
    <col min="15115" max="15115" width="9.421875" style="54" customWidth="1"/>
    <col min="15116" max="15116" width="11.421875" style="54" customWidth="1"/>
    <col min="15117" max="15117" width="4.421875" style="54" customWidth="1"/>
    <col min="15118" max="15118" width="9.28125" style="54" customWidth="1"/>
    <col min="15119" max="15119" width="11.57421875" style="54" customWidth="1"/>
    <col min="15120" max="15120" width="4.28125" style="54" customWidth="1"/>
    <col min="15121" max="15121" width="9.28125" style="54" customWidth="1"/>
    <col min="15122" max="15122" width="11.421875" style="54" customWidth="1"/>
    <col min="15123" max="15123" width="4.28125" style="54" customWidth="1"/>
    <col min="15124" max="15124" width="5.7109375" style="54" customWidth="1"/>
    <col min="15125" max="15125" width="5.00390625" style="54" customWidth="1"/>
    <col min="15126" max="15126" width="9.28125" style="54" customWidth="1"/>
    <col min="15127" max="15127" width="12.140625" style="54" customWidth="1"/>
    <col min="15128" max="15128" width="9.140625" style="54" customWidth="1"/>
    <col min="15129" max="15129" width="10.8515625" style="54" customWidth="1"/>
    <col min="15130" max="15130" width="13.421875" style="54" customWidth="1"/>
    <col min="15131" max="15360" width="9.140625" style="54" customWidth="1"/>
    <col min="15361" max="15361" width="7.00390625" style="54" customWidth="1"/>
    <col min="15362" max="15362" width="9.140625" style="54" hidden="1" customWidth="1"/>
    <col min="15363" max="15363" width="23.57421875" style="54" customWidth="1"/>
    <col min="15364" max="15365" width="9.140625" style="54" hidden="1" customWidth="1"/>
    <col min="15366" max="15366" width="48.00390625" style="54" customWidth="1"/>
    <col min="15367" max="15369" width="9.140625" style="54" hidden="1" customWidth="1"/>
    <col min="15370" max="15370" width="20.28125" style="54" customWidth="1"/>
    <col min="15371" max="15371" width="9.421875" style="54" customWidth="1"/>
    <col min="15372" max="15372" width="11.421875" style="54" customWidth="1"/>
    <col min="15373" max="15373" width="4.421875" style="54" customWidth="1"/>
    <col min="15374" max="15374" width="9.28125" style="54" customWidth="1"/>
    <col min="15375" max="15375" width="11.57421875" style="54" customWidth="1"/>
    <col min="15376" max="15376" width="4.28125" style="54" customWidth="1"/>
    <col min="15377" max="15377" width="9.28125" style="54" customWidth="1"/>
    <col min="15378" max="15378" width="11.421875" style="54" customWidth="1"/>
    <col min="15379" max="15379" width="4.28125" style="54" customWidth="1"/>
    <col min="15380" max="15380" width="5.7109375" style="54" customWidth="1"/>
    <col min="15381" max="15381" width="5.00390625" style="54" customWidth="1"/>
    <col min="15382" max="15382" width="9.28125" style="54" customWidth="1"/>
    <col min="15383" max="15383" width="12.140625" style="54" customWidth="1"/>
    <col min="15384" max="15384" width="9.140625" style="54" customWidth="1"/>
    <col min="15385" max="15385" width="10.8515625" style="54" customWidth="1"/>
    <col min="15386" max="15386" width="13.421875" style="54" customWidth="1"/>
    <col min="15387" max="15616" width="9.140625" style="54" customWidth="1"/>
    <col min="15617" max="15617" width="7.00390625" style="54" customWidth="1"/>
    <col min="15618" max="15618" width="9.140625" style="54" hidden="1" customWidth="1"/>
    <col min="15619" max="15619" width="23.57421875" style="54" customWidth="1"/>
    <col min="15620" max="15621" width="9.140625" style="54" hidden="1" customWidth="1"/>
    <col min="15622" max="15622" width="48.00390625" style="54" customWidth="1"/>
    <col min="15623" max="15625" width="9.140625" style="54" hidden="1" customWidth="1"/>
    <col min="15626" max="15626" width="20.28125" style="54" customWidth="1"/>
    <col min="15627" max="15627" width="9.421875" style="54" customWidth="1"/>
    <col min="15628" max="15628" width="11.421875" style="54" customWidth="1"/>
    <col min="15629" max="15629" width="4.421875" style="54" customWidth="1"/>
    <col min="15630" max="15630" width="9.28125" style="54" customWidth="1"/>
    <col min="15631" max="15631" width="11.57421875" style="54" customWidth="1"/>
    <col min="15632" max="15632" width="4.28125" style="54" customWidth="1"/>
    <col min="15633" max="15633" width="9.28125" style="54" customWidth="1"/>
    <col min="15634" max="15634" width="11.421875" style="54" customWidth="1"/>
    <col min="15635" max="15635" width="4.28125" style="54" customWidth="1"/>
    <col min="15636" max="15636" width="5.7109375" style="54" customWidth="1"/>
    <col min="15637" max="15637" width="5.00390625" style="54" customWidth="1"/>
    <col min="15638" max="15638" width="9.28125" style="54" customWidth="1"/>
    <col min="15639" max="15639" width="12.140625" style="54" customWidth="1"/>
    <col min="15640" max="15640" width="9.140625" style="54" customWidth="1"/>
    <col min="15641" max="15641" width="10.8515625" style="54" customWidth="1"/>
    <col min="15642" max="15642" width="13.421875" style="54" customWidth="1"/>
    <col min="15643" max="15872" width="9.140625" style="54" customWidth="1"/>
    <col min="15873" max="15873" width="7.00390625" style="54" customWidth="1"/>
    <col min="15874" max="15874" width="9.140625" style="54" hidden="1" customWidth="1"/>
    <col min="15875" max="15875" width="23.57421875" style="54" customWidth="1"/>
    <col min="15876" max="15877" width="9.140625" style="54" hidden="1" customWidth="1"/>
    <col min="15878" max="15878" width="48.00390625" style="54" customWidth="1"/>
    <col min="15879" max="15881" width="9.140625" style="54" hidden="1" customWidth="1"/>
    <col min="15882" max="15882" width="20.28125" style="54" customWidth="1"/>
    <col min="15883" max="15883" width="9.421875" style="54" customWidth="1"/>
    <col min="15884" max="15884" width="11.421875" style="54" customWidth="1"/>
    <col min="15885" max="15885" width="4.421875" style="54" customWidth="1"/>
    <col min="15886" max="15886" width="9.28125" style="54" customWidth="1"/>
    <col min="15887" max="15887" width="11.57421875" style="54" customWidth="1"/>
    <col min="15888" max="15888" width="4.28125" style="54" customWidth="1"/>
    <col min="15889" max="15889" width="9.28125" style="54" customWidth="1"/>
    <col min="15890" max="15890" width="11.421875" style="54" customWidth="1"/>
    <col min="15891" max="15891" width="4.28125" style="54" customWidth="1"/>
    <col min="15892" max="15892" width="5.7109375" style="54" customWidth="1"/>
    <col min="15893" max="15893" width="5.00390625" style="54" customWidth="1"/>
    <col min="15894" max="15894" width="9.28125" style="54" customWidth="1"/>
    <col min="15895" max="15895" width="12.140625" style="54" customWidth="1"/>
    <col min="15896" max="15896" width="9.140625" style="54" customWidth="1"/>
    <col min="15897" max="15897" width="10.8515625" style="54" customWidth="1"/>
    <col min="15898" max="15898" width="13.421875" style="54" customWidth="1"/>
    <col min="15899" max="16128" width="9.140625" style="54" customWidth="1"/>
    <col min="16129" max="16129" width="7.00390625" style="54" customWidth="1"/>
    <col min="16130" max="16130" width="9.140625" style="54" hidden="1" customWidth="1"/>
    <col min="16131" max="16131" width="23.57421875" style="54" customWidth="1"/>
    <col min="16132" max="16133" width="9.140625" style="54" hidden="1" customWidth="1"/>
    <col min="16134" max="16134" width="48.00390625" style="54" customWidth="1"/>
    <col min="16135" max="16137" width="9.140625" style="54" hidden="1" customWidth="1"/>
    <col min="16138" max="16138" width="20.28125" style="54" customWidth="1"/>
    <col min="16139" max="16139" width="9.421875" style="54" customWidth="1"/>
    <col min="16140" max="16140" width="11.421875" style="54" customWidth="1"/>
    <col min="16141" max="16141" width="4.421875" style="54" customWidth="1"/>
    <col min="16142" max="16142" width="9.28125" style="54" customWidth="1"/>
    <col min="16143" max="16143" width="11.57421875" style="54" customWidth="1"/>
    <col min="16144" max="16144" width="4.28125" style="54" customWidth="1"/>
    <col min="16145" max="16145" width="9.28125" style="54" customWidth="1"/>
    <col min="16146" max="16146" width="11.421875" style="54" customWidth="1"/>
    <col min="16147" max="16147" width="4.28125" style="54" customWidth="1"/>
    <col min="16148" max="16148" width="5.7109375" style="54" customWidth="1"/>
    <col min="16149" max="16149" width="5.00390625" style="54" customWidth="1"/>
    <col min="16150" max="16150" width="9.28125" style="54" customWidth="1"/>
    <col min="16151" max="16151" width="12.140625" style="54" customWidth="1"/>
    <col min="16152" max="16152" width="9.140625" style="54" customWidth="1"/>
    <col min="16153" max="16153" width="10.8515625" style="54" customWidth="1"/>
    <col min="16154" max="16154" width="13.421875" style="54" customWidth="1"/>
    <col min="16155" max="16384" width="9.140625" style="54" customWidth="1"/>
  </cols>
  <sheetData>
    <row r="1" spans="1:36" s="26" customFormat="1" ht="16.5" customHeight="1" hidden="1">
      <c r="A1" s="23" t="s">
        <v>64</v>
      </c>
      <c r="B1" s="23"/>
      <c r="C1" s="24"/>
      <c r="D1" s="23" t="s">
        <v>65</v>
      </c>
      <c r="E1" s="25"/>
      <c r="F1" s="24"/>
      <c r="G1" s="23" t="s">
        <v>66</v>
      </c>
      <c r="J1" s="24"/>
      <c r="K1" s="27"/>
      <c r="L1" s="28" t="s">
        <v>67</v>
      </c>
      <c r="M1" s="29"/>
      <c r="N1" s="27"/>
      <c r="O1" s="28" t="s">
        <v>68</v>
      </c>
      <c r="P1" s="29"/>
      <c r="Q1" s="27"/>
      <c r="R1" s="28" t="s">
        <v>69</v>
      </c>
      <c r="S1" s="29"/>
      <c r="T1" s="29"/>
      <c r="U1" s="29"/>
      <c r="V1" s="29"/>
      <c r="W1" s="30" t="s">
        <v>70</v>
      </c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J1" s="31"/>
    </row>
    <row r="2" spans="1:23" s="32" customFormat="1" ht="31.5" customHeight="1">
      <c r="A2" s="236" t="s">
        <v>121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</row>
    <row r="3" spans="1:23" s="32" customFormat="1" ht="41.25" customHeight="1" hidden="1">
      <c r="A3" s="237" t="s">
        <v>71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</row>
    <row r="4" spans="1:23" s="33" customFormat="1" ht="21" customHeight="1" hidden="1">
      <c r="A4" s="238" t="s">
        <v>72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238"/>
    </row>
    <row r="5" spans="1:24" s="33" customFormat="1" ht="33" customHeight="1">
      <c r="A5" s="239" t="s">
        <v>120</v>
      </c>
      <c r="B5" s="239"/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  <c r="U5" s="239"/>
      <c r="V5" s="239"/>
      <c r="W5" s="239"/>
      <c r="X5" s="34"/>
    </row>
    <row r="6" spans="1:26" s="35" customFormat="1" ht="26.25" customHeight="1">
      <c r="A6" s="240" t="s">
        <v>73</v>
      </c>
      <c r="B6" s="240"/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  <c r="T6" s="240"/>
      <c r="U6" s="240"/>
      <c r="V6" s="240"/>
      <c r="W6" s="240"/>
      <c r="Z6" s="32"/>
    </row>
    <row r="7" spans="1:23" s="47" customFormat="1" ht="33.75" customHeight="1">
      <c r="A7" s="247" t="s">
        <v>87</v>
      </c>
      <c r="B7" s="247"/>
      <c r="C7" s="247"/>
      <c r="D7" s="247"/>
      <c r="E7" s="247"/>
      <c r="F7" s="247"/>
      <c r="G7" s="247"/>
      <c r="H7" s="247"/>
      <c r="I7" s="247"/>
      <c r="J7" s="247"/>
      <c r="K7" s="247"/>
      <c r="L7" s="247"/>
      <c r="M7" s="247"/>
      <c r="N7" s="247"/>
      <c r="O7" s="247"/>
      <c r="P7" s="247"/>
      <c r="Q7" s="247"/>
      <c r="R7" s="247"/>
      <c r="S7" s="247"/>
      <c r="T7" s="247"/>
      <c r="U7" s="247"/>
      <c r="V7" s="247"/>
      <c r="W7" s="247"/>
    </row>
    <row r="8" spans="1:26" s="39" customFormat="1" ht="27.75" customHeight="1">
      <c r="A8" s="254" t="s">
        <v>232</v>
      </c>
      <c r="B8" s="254"/>
      <c r="C8" s="254"/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4"/>
      <c r="P8" s="254"/>
      <c r="Q8" s="254"/>
      <c r="R8" s="254"/>
      <c r="S8" s="254"/>
      <c r="T8" s="254"/>
      <c r="U8" s="254"/>
      <c r="V8" s="254"/>
      <c r="W8" s="254"/>
      <c r="X8" s="36"/>
      <c r="Y8" s="37"/>
      <c r="Z8" s="38"/>
    </row>
    <row r="9" spans="1:26" s="39" customFormat="1" ht="27.75" customHeight="1">
      <c r="A9" s="241" t="s">
        <v>241</v>
      </c>
      <c r="B9" s="242"/>
      <c r="C9" s="242"/>
      <c r="D9" s="242"/>
      <c r="E9" s="242"/>
      <c r="F9" s="242"/>
      <c r="G9" s="242"/>
      <c r="H9" s="242"/>
      <c r="I9" s="242"/>
      <c r="J9" s="242"/>
      <c r="K9" s="242"/>
      <c r="L9" s="242"/>
      <c r="M9" s="242"/>
      <c r="N9" s="242"/>
      <c r="O9" s="242"/>
      <c r="P9" s="242"/>
      <c r="Q9" s="242"/>
      <c r="R9" s="242"/>
      <c r="S9" s="242"/>
      <c r="T9" s="242"/>
      <c r="U9" s="242"/>
      <c r="V9" s="242"/>
      <c r="W9" s="242"/>
      <c r="X9" s="66"/>
      <c r="Y9" s="37"/>
      <c r="Z9" s="38"/>
    </row>
    <row r="10" spans="1:26" s="32" customFormat="1" ht="20.25" customHeight="1">
      <c r="A10" s="243" t="s">
        <v>118</v>
      </c>
      <c r="B10" s="243"/>
      <c r="C10" s="243"/>
      <c r="D10" s="243"/>
      <c r="E10" s="243"/>
      <c r="F10" s="243"/>
      <c r="G10" s="40"/>
      <c r="H10" s="40"/>
      <c r="I10" s="40"/>
      <c r="J10" s="40"/>
      <c r="K10" s="41"/>
      <c r="L10" s="41"/>
      <c r="M10" s="41"/>
      <c r="N10" s="41"/>
      <c r="O10" s="41"/>
      <c r="P10" s="41"/>
      <c r="Q10" s="41"/>
      <c r="S10" s="64"/>
      <c r="T10" s="64"/>
      <c r="U10" s="252" t="s">
        <v>122</v>
      </c>
      <c r="V10" s="252"/>
      <c r="W10" s="253"/>
      <c r="X10" s="42"/>
      <c r="Y10" s="35"/>
      <c r="Z10" s="43"/>
    </row>
    <row r="11" spans="1:23" s="47" customFormat="1" ht="20.25" customHeight="1">
      <c r="A11" s="248" t="s">
        <v>74</v>
      </c>
      <c r="B11" s="248" t="s">
        <v>2</v>
      </c>
      <c r="C11" s="249" t="s">
        <v>93</v>
      </c>
      <c r="D11" s="250" t="s">
        <v>75</v>
      </c>
      <c r="E11" s="250" t="s">
        <v>5</v>
      </c>
      <c r="F11" s="249" t="s">
        <v>94</v>
      </c>
      <c r="G11" s="249" t="s">
        <v>76</v>
      </c>
      <c r="H11" s="249" t="s">
        <v>7</v>
      </c>
      <c r="I11" s="214" t="s">
        <v>8</v>
      </c>
      <c r="J11" s="249" t="s">
        <v>9</v>
      </c>
      <c r="K11" s="245" t="s">
        <v>77</v>
      </c>
      <c r="L11" s="245"/>
      <c r="M11" s="245"/>
      <c r="N11" s="244" t="s">
        <v>78</v>
      </c>
      <c r="O11" s="244"/>
      <c r="P11" s="244"/>
      <c r="Q11" s="245" t="s">
        <v>79</v>
      </c>
      <c r="R11" s="245"/>
      <c r="S11" s="245"/>
      <c r="T11" s="246" t="s">
        <v>80</v>
      </c>
      <c r="U11" s="246" t="s">
        <v>81</v>
      </c>
      <c r="V11" s="246" t="s">
        <v>82</v>
      </c>
      <c r="W11" s="251" t="s">
        <v>83</v>
      </c>
    </row>
    <row r="12" spans="1:23" s="47" customFormat="1" ht="80.25" customHeight="1">
      <c r="A12" s="248"/>
      <c r="B12" s="248"/>
      <c r="C12" s="249"/>
      <c r="D12" s="250"/>
      <c r="E12" s="250"/>
      <c r="F12" s="249"/>
      <c r="G12" s="249"/>
      <c r="H12" s="249"/>
      <c r="I12" s="214"/>
      <c r="J12" s="249"/>
      <c r="K12" s="72" t="s">
        <v>84</v>
      </c>
      <c r="L12" s="73" t="s">
        <v>85</v>
      </c>
      <c r="M12" s="74" t="s">
        <v>86</v>
      </c>
      <c r="N12" s="72" t="s">
        <v>84</v>
      </c>
      <c r="O12" s="73" t="s">
        <v>85</v>
      </c>
      <c r="P12" s="74" t="s">
        <v>86</v>
      </c>
      <c r="Q12" s="72" t="s">
        <v>84</v>
      </c>
      <c r="R12" s="73" t="s">
        <v>85</v>
      </c>
      <c r="S12" s="74" t="s">
        <v>86</v>
      </c>
      <c r="T12" s="246"/>
      <c r="U12" s="246"/>
      <c r="V12" s="246"/>
      <c r="W12" s="251"/>
    </row>
    <row r="13" spans="1:23" s="47" customFormat="1" ht="60" customHeight="1">
      <c r="A13" s="68">
        <f>RANK(W13,W$13:W$17)</f>
        <v>1</v>
      </c>
      <c r="B13" s="75"/>
      <c r="C13" s="187" t="s">
        <v>151</v>
      </c>
      <c r="D13" s="160" t="s">
        <v>150</v>
      </c>
      <c r="E13" s="7" t="s">
        <v>11</v>
      </c>
      <c r="F13" s="206" t="s">
        <v>182</v>
      </c>
      <c r="G13" s="166" t="s">
        <v>152</v>
      </c>
      <c r="H13" s="158" t="s">
        <v>153</v>
      </c>
      <c r="I13" s="158" t="s">
        <v>40</v>
      </c>
      <c r="J13" s="158" t="s">
        <v>110</v>
      </c>
      <c r="K13" s="69">
        <v>228</v>
      </c>
      <c r="L13" s="67">
        <f>K13/3.4</f>
        <v>67.05882352941177</v>
      </c>
      <c r="M13" s="70">
        <f>RANK(L13,L$13:L$17)</f>
        <v>1</v>
      </c>
      <c r="N13" s="69">
        <v>229.5</v>
      </c>
      <c r="O13" s="67">
        <f>N13/3.4</f>
        <v>67.5</v>
      </c>
      <c r="P13" s="70">
        <f>RANK(O13,O$13:O$17)</f>
        <v>2</v>
      </c>
      <c r="Q13" s="69">
        <v>229</v>
      </c>
      <c r="R13" s="67">
        <f>Q13/3.4</f>
        <v>67.3529411764706</v>
      </c>
      <c r="S13" s="70">
        <f>RANK(R13,R$13:R$17)</f>
        <v>2</v>
      </c>
      <c r="T13" s="70"/>
      <c r="U13" s="70"/>
      <c r="V13" s="71">
        <f>K13+N13+Q13</f>
        <v>686.5</v>
      </c>
      <c r="W13" s="67">
        <f>AVERAGE(L13,O13,R13)</f>
        <v>67.30392156862746</v>
      </c>
    </row>
    <row r="14" spans="1:23" s="47" customFormat="1" ht="60" customHeight="1">
      <c r="A14" s="68">
        <f>RANK(W14,W$13:W$17)</f>
        <v>2</v>
      </c>
      <c r="B14" s="75"/>
      <c r="C14" s="188" t="s">
        <v>175</v>
      </c>
      <c r="D14" s="169" t="s">
        <v>26</v>
      </c>
      <c r="E14" s="205">
        <v>2</v>
      </c>
      <c r="F14" s="208" t="s">
        <v>179</v>
      </c>
      <c r="G14" s="166" t="s">
        <v>12</v>
      </c>
      <c r="H14" s="172" t="s">
        <v>106</v>
      </c>
      <c r="I14" s="173" t="s">
        <v>13</v>
      </c>
      <c r="J14" s="172" t="s">
        <v>107</v>
      </c>
      <c r="K14" s="69">
        <v>227.5</v>
      </c>
      <c r="L14" s="67">
        <f>K14/3.4</f>
        <v>66.91176470588235</v>
      </c>
      <c r="M14" s="70">
        <f>RANK(L14,L$13:L$17)</f>
        <v>2</v>
      </c>
      <c r="N14" s="69">
        <v>227.5</v>
      </c>
      <c r="O14" s="67">
        <f>N14/3.4</f>
        <v>66.91176470588235</v>
      </c>
      <c r="P14" s="70">
        <f>RANK(O14,O$13:O$17)</f>
        <v>3</v>
      </c>
      <c r="Q14" s="69">
        <v>229.5</v>
      </c>
      <c r="R14" s="67">
        <f>Q14/3.4</f>
        <v>67.5</v>
      </c>
      <c r="S14" s="70">
        <f>RANK(R14,R$13:R$17)</f>
        <v>1</v>
      </c>
      <c r="T14" s="70"/>
      <c r="U14" s="70"/>
      <c r="V14" s="71">
        <f>K14+N14+Q14</f>
        <v>684.5</v>
      </c>
      <c r="W14" s="67">
        <f>AVERAGE(L14,O14,R14)</f>
        <v>67.1078431372549</v>
      </c>
    </row>
    <row r="15" spans="1:23" s="47" customFormat="1" ht="60" customHeight="1">
      <c r="A15" s="68">
        <f>RANK(W15,W$13:W$17)</f>
        <v>3</v>
      </c>
      <c r="B15" s="95"/>
      <c r="C15" s="188" t="s">
        <v>175</v>
      </c>
      <c r="D15" s="169" t="s">
        <v>26</v>
      </c>
      <c r="E15" s="163">
        <v>2</v>
      </c>
      <c r="F15" s="207" t="s">
        <v>176</v>
      </c>
      <c r="G15" s="166" t="s">
        <v>37</v>
      </c>
      <c r="H15" s="172" t="s">
        <v>106</v>
      </c>
      <c r="I15" s="173" t="s">
        <v>13</v>
      </c>
      <c r="J15" s="7" t="s">
        <v>107</v>
      </c>
      <c r="K15" s="69">
        <v>224.5</v>
      </c>
      <c r="L15" s="67">
        <f>K15/3.4</f>
        <v>66.02941176470588</v>
      </c>
      <c r="M15" s="70">
        <f>RANK(L15,L$13:L$17)</f>
        <v>3</v>
      </c>
      <c r="N15" s="69">
        <v>230</v>
      </c>
      <c r="O15" s="67">
        <f>N15/3.4</f>
        <v>67.64705882352942</v>
      </c>
      <c r="P15" s="70">
        <f>RANK(O15,O$13:O$17)</f>
        <v>1</v>
      </c>
      <c r="Q15" s="69">
        <v>224</v>
      </c>
      <c r="R15" s="67">
        <f>Q15/3.4</f>
        <v>65.88235294117648</v>
      </c>
      <c r="S15" s="70">
        <f>RANK(R15,R$13:R$17)</f>
        <v>4</v>
      </c>
      <c r="T15" s="70"/>
      <c r="U15" s="70"/>
      <c r="V15" s="71">
        <f>K15+N15+Q15</f>
        <v>678.5</v>
      </c>
      <c r="W15" s="67">
        <f>AVERAGE(L15,O15,R15)</f>
        <v>66.51960784313725</v>
      </c>
    </row>
    <row r="16" spans="1:23" s="47" customFormat="1" ht="60" customHeight="1">
      <c r="A16" s="68">
        <f>RANK(W16,W$13:W$17)</f>
        <v>4</v>
      </c>
      <c r="B16" s="95"/>
      <c r="C16" s="144" t="s">
        <v>177</v>
      </c>
      <c r="D16" s="151" t="s">
        <v>141</v>
      </c>
      <c r="E16" s="163" t="s">
        <v>11</v>
      </c>
      <c r="F16" s="164" t="s">
        <v>178</v>
      </c>
      <c r="G16" s="20" t="s">
        <v>142</v>
      </c>
      <c r="H16" s="7" t="s">
        <v>143</v>
      </c>
      <c r="I16" s="7" t="s">
        <v>144</v>
      </c>
      <c r="J16" s="7" t="s">
        <v>145</v>
      </c>
      <c r="K16" s="69">
        <v>224</v>
      </c>
      <c r="L16" s="67">
        <f>K16/3.4</f>
        <v>65.88235294117648</v>
      </c>
      <c r="M16" s="70">
        <f>RANK(L16,L$13:L$17)</f>
        <v>4</v>
      </c>
      <c r="N16" s="69">
        <v>225.5</v>
      </c>
      <c r="O16" s="67">
        <f>N16/3.4</f>
        <v>66.32352941176471</v>
      </c>
      <c r="P16" s="70">
        <f>RANK(O16,O$13:O$17)</f>
        <v>4</v>
      </c>
      <c r="Q16" s="69">
        <v>227.5</v>
      </c>
      <c r="R16" s="67">
        <f>Q16/3.4</f>
        <v>66.91176470588235</v>
      </c>
      <c r="S16" s="70">
        <f>RANK(R16,R$13:R$17)</f>
        <v>3</v>
      </c>
      <c r="T16" s="70"/>
      <c r="U16" s="70"/>
      <c r="V16" s="71">
        <f>K16+N16+Q16</f>
        <v>677</v>
      </c>
      <c r="W16" s="67">
        <f>AVERAGE(L16,O16,R16)</f>
        <v>66.37254901960785</v>
      </c>
    </row>
    <row r="17" spans="1:23" s="47" customFormat="1" ht="60" customHeight="1">
      <c r="A17" s="68">
        <f>RANK(W17,W$13:W$17)</f>
        <v>5</v>
      </c>
      <c r="B17" s="95"/>
      <c r="C17" s="187" t="s">
        <v>180</v>
      </c>
      <c r="D17" s="151" t="s">
        <v>41</v>
      </c>
      <c r="E17" s="145">
        <v>2</v>
      </c>
      <c r="F17" s="174" t="s">
        <v>181</v>
      </c>
      <c r="G17" s="20" t="s">
        <v>140</v>
      </c>
      <c r="H17" s="7" t="s">
        <v>106</v>
      </c>
      <c r="I17" s="7" t="s">
        <v>40</v>
      </c>
      <c r="J17" s="7" t="s">
        <v>107</v>
      </c>
      <c r="K17" s="69">
        <v>214.5</v>
      </c>
      <c r="L17" s="67">
        <f>K17/3.4</f>
        <v>63.08823529411765</v>
      </c>
      <c r="M17" s="70">
        <f>RANK(L17,L$13:L$17)</f>
        <v>5</v>
      </c>
      <c r="N17" s="69">
        <v>210.5</v>
      </c>
      <c r="O17" s="67">
        <f>N17/3.4</f>
        <v>61.911764705882355</v>
      </c>
      <c r="P17" s="70">
        <f>RANK(O17,O$13:O$17)</f>
        <v>5</v>
      </c>
      <c r="Q17" s="69">
        <v>216.5</v>
      </c>
      <c r="R17" s="67">
        <f>Q17/3.4</f>
        <v>63.6764705882353</v>
      </c>
      <c r="S17" s="70">
        <f>RANK(R17,R$13:R$17)</f>
        <v>5</v>
      </c>
      <c r="T17" s="70"/>
      <c r="U17" s="70"/>
      <c r="V17" s="71">
        <f>K17+N17+Q17</f>
        <v>641.5</v>
      </c>
      <c r="W17" s="67">
        <f>AVERAGE(L17,O17,R17)</f>
        <v>62.892156862745104</v>
      </c>
    </row>
    <row r="18" spans="1:23" ht="21" customHeight="1">
      <c r="A18" s="48"/>
      <c r="B18" s="49"/>
      <c r="C18" s="76" t="s">
        <v>88</v>
      </c>
      <c r="D18" s="76"/>
      <c r="E18" s="76"/>
      <c r="F18" s="76"/>
      <c r="G18" s="76"/>
      <c r="H18" s="76" t="s">
        <v>89</v>
      </c>
      <c r="I18" s="76"/>
      <c r="J18" s="76" t="s">
        <v>92</v>
      </c>
      <c r="K18" s="65"/>
      <c r="L18" s="50"/>
      <c r="M18" s="51"/>
      <c r="N18" s="52"/>
      <c r="O18" s="50"/>
      <c r="P18" s="51"/>
      <c r="Q18" s="52"/>
      <c r="R18" s="50"/>
      <c r="S18" s="51"/>
      <c r="T18" s="51"/>
      <c r="U18" s="51"/>
      <c r="V18" s="53"/>
      <c r="W18" s="50"/>
    </row>
    <row r="19" spans="1:23" ht="12.75" customHeight="1">
      <c r="A19" s="55"/>
      <c r="B19" s="56"/>
      <c r="C19" s="77"/>
      <c r="D19" s="77"/>
      <c r="E19" s="77"/>
      <c r="F19" s="77"/>
      <c r="G19" s="77"/>
      <c r="H19" s="77"/>
      <c r="I19" s="77"/>
      <c r="J19" s="78"/>
      <c r="K19" s="61"/>
      <c r="L19" s="57"/>
      <c r="M19" s="58"/>
      <c r="N19" s="59"/>
      <c r="O19" s="57"/>
      <c r="P19" s="58"/>
      <c r="Q19" s="59"/>
      <c r="R19" s="57"/>
      <c r="S19" s="58"/>
      <c r="T19" s="58"/>
      <c r="U19" s="58"/>
      <c r="V19" s="60"/>
      <c r="W19" s="57"/>
    </row>
    <row r="20" spans="1:23" ht="20.25" customHeight="1">
      <c r="A20" s="55"/>
      <c r="B20" s="56"/>
      <c r="C20" s="77" t="s">
        <v>90</v>
      </c>
      <c r="D20" s="77"/>
      <c r="E20" s="77"/>
      <c r="F20" s="77"/>
      <c r="G20" s="77"/>
      <c r="H20" s="77" t="s">
        <v>91</v>
      </c>
      <c r="I20" s="77"/>
      <c r="J20" s="79" t="s">
        <v>119</v>
      </c>
      <c r="K20" s="61"/>
      <c r="L20" s="57"/>
      <c r="M20" s="58"/>
      <c r="N20" s="59"/>
      <c r="O20" s="57"/>
      <c r="P20" s="58"/>
      <c r="Q20" s="59"/>
      <c r="R20" s="57"/>
      <c r="S20" s="58"/>
      <c r="T20" s="58"/>
      <c r="U20" s="58"/>
      <c r="V20" s="60"/>
      <c r="W20" s="57"/>
    </row>
    <row r="21" spans="1:23" ht="12.75" customHeight="1">
      <c r="A21" s="55"/>
      <c r="B21" s="56"/>
      <c r="C21" s="61"/>
      <c r="D21" s="61"/>
      <c r="E21" s="61"/>
      <c r="F21" s="61"/>
      <c r="G21" s="61"/>
      <c r="H21" s="61"/>
      <c r="I21" s="61"/>
      <c r="J21" s="61"/>
      <c r="K21" s="61"/>
      <c r="L21" s="57"/>
      <c r="M21" s="58"/>
      <c r="N21" s="59"/>
      <c r="O21" s="57"/>
      <c r="P21" s="58"/>
      <c r="Q21" s="59"/>
      <c r="R21" s="57"/>
      <c r="S21" s="58"/>
      <c r="T21" s="58"/>
      <c r="U21" s="58"/>
      <c r="V21" s="60"/>
      <c r="W21" s="57"/>
    </row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spans="11:23" ht="12.75" customHeight="1">
      <c r="K35" s="54"/>
      <c r="L35" s="54"/>
      <c r="N35" s="54"/>
      <c r="O35" s="54"/>
      <c r="Q35" s="54"/>
      <c r="R35" s="54"/>
      <c r="W35" s="54"/>
    </row>
    <row r="36" spans="11:23" ht="12.75" customHeight="1">
      <c r="K36" s="54"/>
      <c r="L36" s="54"/>
      <c r="N36" s="54"/>
      <c r="O36" s="54"/>
      <c r="Q36" s="54"/>
      <c r="R36" s="54"/>
      <c r="W36" s="54"/>
    </row>
    <row r="37" spans="11:23" ht="12.75" customHeight="1">
      <c r="K37" s="54"/>
      <c r="L37" s="54"/>
      <c r="N37" s="54"/>
      <c r="O37" s="54"/>
      <c r="Q37" s="54"/>
      <c r="R37" s="54"/>
      <c r="W37" s="54"/>
    </row>
    <row r="38" spans="11:23" ht="12.75" customHeight="1">
      <c r="K38" s="54"/>
      <c r="L38" s="54"/>
      <c r="N38" s="54"/>
      <c r="O38" s="54"/>
      <c r="Q38" s="54"/>
      <c r="R38" s="54"/>
      <c r="W38" s="54"/>
    </row>
    <row r="39" spans="11:23" ht="12.75" customHeight="1">
      <c r="K39" s="54"/>
      <c r="L39" s="54"/>
      <c r="N39" s="54"/>
      <c r="O39" s="54"/>
      <c r="Q39" s="54"/>
      <c r="R39" s="54"/>
      <c r="W39" s="54"/>
    </row>
    <row r="40" spans="11:23" ht="12.75" customHeight="1">
      <c r="K40" s="54"/>
      <c r="L40" s="54"/>
      <c r="N40" s="54"/>
      <c r="O40" s="54"/>
      <c r="Q40" s="54"/>
      <c r="R40" s="54"/>
      <c r="W40" s="54"/>
    </row>
    <row r="41" spans="11:23" ht="12.75" customHeight="1">
      <c r="K41" s="54"/>
      <c r="L41" s="54"/>
      <c r="N41" s="54"/>
      <c r="O41" s="54"/>
      <c r="Q41" s="54"/>
      <c r="R41" s="54"/>
      <c r="W41" s="54"/>
    </row>
    <row r="42" spans="11:23" ht="12.75" customHeight="1">
      <c r="K42" s="54"/>
      <c r="L42" s="54"/>
      <c r="N42" s="54"/>
      <c r="O42" s="54"/>
      <c r="Q42" s="54"/>
      <c r="R42" s="54"/>
      <c r="W42" s="54"/>
    </row>
    <row r="43" spans="11:23" ht="12.75" customHeight="1">
      <c r="K43" s="54"/>
      <c r="L43" s="54"/>
      <c r="N43" s="54"/>
      <c r="O43" s="54"/>
      <c r="Q43" s="54"/>
      <c r="R43" s="54"/>
      <c r="W43" s="54"/>
    </row>
    <row r="44" spans="11:23" ht="12.75" customHeight="1">
      <c r="K44" s="54"/>
      <c r="L44" s="54"/>
      <c r="N44" s="54"/>
      <c r="O44" s="54"/>
      <c r="Q44" s="54"/>
      <c r="R44" s="54"/>
      <c r="W44" s="54"/>
    </row>
    <row r="45" spans="11:23" ht="12.75" customHeight="1">
      <c r="K45" s="54"/>
      <c r="L45" s="54"/>
      <c r="N45" s="54"/>
      <c r="O45" s="54"/>
      <c r="Q45" s="54"/>
      <c r="R45" s="54"/>
      <c r="W45" s="54"/>
    </row>
    <row r="46" spans="11:23" ht="12.75" customHeight="1">
      <c r="K46" s="54"/>
      <c r="L46" s="54"/>
      <c r="N46" s="54"/>
      <c r="O46" s="54"/>
      <c r="Q46" s="54"/>
      <c r="R46" s="54"/>
      <c r="W46" s="54"/>
    </row>
    <row r="47" spans="11:23" ht="12.75" customHeight="1">
      <c r="K47" s="54"/>
      <c r="L47" s="54"/>
      <c r="N47" s="54"/>
      <c r="O47" s="54"/>
      <c r="Q47" s="54"/>
      <c r="R47" s="54"/>
      <c r="W47" s="54"/>
    </row>
    <row r="48" spans="11:23" ht="12.75" customHeight="1">
      <c r="K48" s="54"/>
      <c r="L48" s="54"/>
      <c r="N48" s="54"/>
      <c r="O48" s="54"/>
      <c r="Q48" s="54"/>
      <c r="R48" s="54"/>
      <c r="W48" s="54"/>
    </row>
    <row r="49" spans="11:23" ht="12.75" customHeight="1">
      <c r="K49" s="54"/>
      <c r="L49" s="54"/>
      <c r="N49" s="54"/>
      <c r="O49" s="54"/>
      <c r="Q49" s="54"/>
      <c r="R49" s="54"/>
      <c r="W49" s="54"/>
    </row>
    <row r="50" spans="11:23" ht="12.75" customHeight="1">
      <c r="K50" s="54"/>
      <c r="L50" s="54"/>
      <c r="N50" s="54"/>
      <c r="O50" s="54"/>
      <c r="Q50" s="54"/>
      <c r="R50" s="54"/>
      <c r="W50" s="54"/>
    </row>
    <row r="51" spans="11:23" ht="12.75" customHeight="1">
      <c r="K51" s="54"/>
      <c r="L51" s="54"/>
      <c r="N51" s="54"/>
      <c r="O51" s="54"/>
      <c r="Q51" s="54"/>
      <c r="R51" s="54"/>
      <c r="W51" s="54"/>
    </row>
    <row r="52" spans="11:23" ht="12.75" customHeight="1">
      <c r="K52" s="54"/>
      <c r="L52" s="54"/>
      <c r="N52" s="54"/>
      <c r="O52" s="54"/>
      <c r="Q52" s="54"/>
      <c r="R52" s="54"/>
      <c r="W52" s="54"/>
    </row>
    <row r="53" spans="11:23" ht="12.75" customHeight="1">
      <c r="K53" s="54"/>
      <c r="L53" s="54"/>
      <c r="N53" s="54"/>
      <c r="O53" s="54"/>
      <c r="Q53" s="54"/>
      <c r="R53" s="54"/>
      <c r="W53" s="54"/>
    </row>
    <row r="54" spans="11:23" ht="12.75" customHeight="1">
      <c r="K54" s="54"/>
      <c r="L54" s="54"/>
      <c r="N54" s="54"/>
      <c r="O54" s="54"/>
      <c r="Q54" s="54"/>
      <c r="R54" s="54"/>
      <c r="W54" s="54"/>
    </row>
    <row r="55" spans="11:23" ht="12.75" customHeight="1">
      <c r="K55" s="54"/>
      <c r="L55" s="54"/>
      <c r="N55" s="54"/>
      <c r="O55" s="54"/>
      <c r="Q55" s="54"/>
      <c r="R55" s="54"/>
      <c r="W55" s="54"/>
    </row>
    <row r="56" spans="11:23" ht="12.75" customHeight="1">
      <c r="K56" s="54"/>
      <c r="L56" s="54"/>
      <c r="N56" s="54"/>
      <c r="O56" s="54"/>
      <c r="Q56" s="54"/>
      <c r="R56" s="54"/>
      <c r="W56" s="54"/>
    </row>
    <row r="57" spans="11:23" ht="12.75" customHeight="1">
      <c r="K57" s="54"/>
      <c r="L57" s="54"/>
      <c r="N57" s="54"/>
      <c r="O57" s="54"/>
      <c r="Q57" s="54"/>
      <c r="R57" s="54"/>
      <c r="W57" s="54"/>
    </row>
    <row r="58" spans="11:23" ht="5.65" customHeight="1">
      <c r="K58" s="54"/>
      <c r="L58" s="54"/>
      <c r="N58" s="54"/>
      <c r="O58" s="54"/>
      <c r="Q58" s="54"/>
      <c r="R58" s="54"/>
      <c r="W58" s="54"/>
    </row>
  </sheetData>
  <mergeCells count="27">
    <mergeCell ref="A7:W7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V11:V12"/>
    <mergeCell ref="W11:W12"/>
    <mergeCell ref="J11:J12"/>
    <mergeCell ref="K11:M11"/>
    <mergeCell ref="U10:W10"/>
    <mergeCell ref="A8:W8"/>
    <mergeCell ref="A9:W9"/>
    <mergeCell ref="A10:F10"/>
    <mergeCell ref="N11:P11"/>
    <mergeCell ref="Q11:S11"/>
    <mergeCell ref="T11:T12"/>
    <mergeCell ref="U11:U12"/>
    <mergeCell ref="A2:W2"/>
    <mergeCell ref="A3:W3"/>
    <mergeCell ref="A4:W4"/>
    <mergeCell ref="A5:W5"/>
    <mergeCell ref="A6:W6"/>
  </mergeCells>
  <printOptions/>
  <pageMargins left="0" right="0" top="0" bottom="0" header="0.31496062992125984" footer="0.31496062992125984"/>
  <pageSetup fitToHeight="1" fitToWidth="1" horizontalDpi="600" verticalDpi="600" orientation="landscape" paperSize="9" scale="4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2"/>
  <sheetViews>
    <sheetView view="pageBreakPreview" zoomScale="50" zoomScaleSheetLayoutView="50" workbookViewId="0" topLeftCell="A2">
      <selection activeCell="F20" sqref="F20"/>
    </sheetView>
  </sheetViews>
  <sheetFormatPr defaultColWidth="9.140625" defaultRowHeight="5.25" customHeight="1"/>
  <cols>
    <col min="1" max="1" width="8.8515625" style="54" customWidth="1"/>
    <col min="2" max="2" width="9.140625" style="54" hidden="1" customWidth="1"/>
    <col min="3" max="3" width="32.421875" style="54" customWidth="1"/>
    <col min="4" max="4" width="9.140625" style="54" hidden="1" customWidth="1"/>
    <col min="5" max="5" width="10.28125" style="54" customWidth="1"/>
    <col min="6" max="6" width="66.421875" style="54" customWidth="1"/>
    <col min="7" max="7" width="9.140625" style="54" hidden="1" customWidth="1"/>
    <col min="8" max="8" width="10.8515625" style="54" hidden="1" customWidth="1"/>
    <col min="9" max="9" width="5.00390625" style="54" hidden="1" customWidth="1"/>
    <col min="10" max="10" width="35.28125" style="54" customWidth="1"/>
    <col min="11" max="11" width="10.7109375" style="62" customWidth="1"/>
    <col min="12" max="12" width="16.28125" style="63" customWidth="1"/>
    <col min="13" max="13" width="6.57421875" style="54" customWidth="1"/>
    <col min="14" max="14" width="11.00390625" style="62" customWidth="1"/>
    <col min="15" max="15" width="16.7109375" style="63" customWidth="1"/>
    <col min="16" max="16" width="6.140625" style="54" customWidth="1"/>
    <col min="17" max="17" width="11.57421875" style="62" customWidth="1"/>
    <col min="18" max="18" width="16.8515625" style="63" customWidth="1"/>
    <col min="19" max="19" width="7.140625" style="54" customWidth="1"/>
    <col min="20" max="21" width="9.8515625" style="54" customWidth="1"/>
    <col min="22" max="22" width="13.57421875" style="54" customWidth="1"/>
    <col min="23" max="23" width="16.8515625" style="63" customWidth="1"/>
    <col min="24" max="24" width="13.57421875" style="54" customWidth="1"/>
    <col min="25" max="256" width="9.140625" style="54" customWidth="1"/>
    <col min="257" max="257" width="8.8515625" style="54" customWidth="1"/>
    <col min="258" max="258" width="9.140625" style="54" hidden="1" customWidth="1"/>
    <col min="259" max="259" width="23.8515625" style="54" customWidth="1"/>
    <col min="260" max="260" width="9.140625" style="54" hidden="1" customWidth="1"/>
    <col min="261" max="261" width="8.421875" style="54" customWidth="1"/>
    <col min="262" max="262" width="43.8515625" style="54" customWidth="1"/>
    <col min="263" max="265" width="9.140625" style="54" hidden="1" customWidth="1"/>
    <col min="266" max="266" width="23.140625" style="54" customWidth="1"/>
    <col min="267" max="267" width="9.28125" style="54" customWidth="1"/>
    <col min="268" max="268" width="13.421875" style="54" customWidth="1"/>
    <col min="269" max="269" width="4.421875" style="54" customWidth="1"/>
    <col min="270" max="270" width="9.28125" style="54" customWidth="1"/>
    <col min="271" max="271" width="11.57421875" style="54" customWidth="1"/>
    <col min="272" max="272" width="4.28125" style="54" customWidth="1"/>
    <col min="273" max="273" width="9.28125" style="54" customWidth="1"/>
    <col min="274" max="274" width="11.421875" style="54" customWidth="1"/>
    <col min="275" max="276" width="4.28125" style="54" customWidth="1"/>
    <col min="277" max="277" width="6.7109375" style="54" customWidth="1"/>
    <col min="278" max="278" width="9.28125" style="54" customWidth="1"/>
    <col min="279" max="279" width="11.421875" style="54" customWidth="1"/>
    <col min="280" max="280" width="7.140625" style="54" customWidth="1"/>
    <col min="281" max="512" width="9.140625" style="54" customWidth="1"/>
    <col min="513" max="513" width="8.8515625" style="54" customWidth="1"/>
    <col min="514" max="514" width="9.140625" style="54" hidden="1" customWidth="1"/>
    <col min="515" max="515" width="23.8515625" style="54" customWidth="1"/>
    <col min="516" max="516" width="9.140625" style="54" hidden="1" customWidth="1"/>
    <col min="517" max="517" width="8.421875" style="54" customWidth="1"/>
    <col min="518" max="518" width="43.8515625" style="54" customWidth="1"/>
    <col min="519" max="521" width="9.140625" style="54" hidden="1" customWidth="1"/>
    <col min="522" max="522" width="23.140625" style="54" customWidth="1"/>
    <col min="523" max="523" width="9.28125" style="54" customWidth="1"/>
    <col min="524" max="524" width="13.421875" style="54" customWidth="1"/>
    <col min="525" max="525" width="4.421875" style="54" customWidth="1"/>
    <col min="526" max="526" width="9.28125" style="54" customWidth="1"/>
    <col min="527" max="527" width="11.57421875" style="54" customWidth="1"/>
    <col min="528" max="528" width="4.28125" style="54" customWidth="1"/>
    <col min="529" max="529" width="9.28125" style="54" customWidth="1"/>
    <col min="530" max="530" width="11.421875" style="54" customWidth="1"/>
    <col min="531" max="532" width="4.28125" style="54" customWidth="1"/>
    <col min="533" max="533" width="6.7109375" style="54" customWidth="1"/>
    <col min="534" max="534" width="9.28125" style="54" customWidth="1"/>
    <col min="535" max="535" width="11.421875" style="54" customWidth="1"/>
    <col min="536" max="536" width="7.140625" style="54" customWidth="1"/>
    <col min="537" max="768" width="9.140625" style="54" customWidth="1"/>
    <col min="769" max="769" width="8.8515625" style="54" customWidth="1"/>
    <col min="770" max="770" width="9.140625" style="54" hidden="1" customWidth="1"/>
    <col min="771" max="771" width="23.8515625" style="54" customWidth="1"/>
    <col min="772" max="772" width="9.140625" style="54" hidden="1" customWidth="1"/>
    <col min="773" max="773" width="8.421875" style="54" customWidth="1"/>
    <col min="774" max="774" width="43.8515625" style="54" customWidth="1"/>
    <col min="775" max="777" width="9.140625" style="54" hidden="1" customWidth="1"/>
    <col min="778" max="778" width="23.140625" style="54" customWidth="1"/>
    <col min="779" max="779" width="9.28125" style="54" customWidth="1"/>
    <col min="780" max="780" width="13.421875" style="54" customWidth="1"/>
    <col min="781" max="781" width="4.421875" style="54" customWidth="1"/>
    <col min="782" max="782" width="9.28125" style="54" customWidth="1"/>
    <col min="783" max="783" width="11.57421875" style="54" customWidth="1"/>
    <col min="784" max="784" width="4.28125" style="54" customWidth="1"/>
    <col min="785" max="785" width="9.28125" style="54" customWidth="1"/>
    <col min="786" max="786" width="11.421875" style="54" customWidth="1"/>
    <col min="787" max="788" width="4.28125" style="54" customWidth="1"/>
    <col min="789" max="789" width="6.7109375" style="54" customWidth="1"/>
    <col min="790" max="790" width="9.28125" style="54" customWidth="1"/>
    <col min="791" max="791" width="11.421875" style="54" customWidth="1"/>
    <col min="792" max="792" width="7.140625" style="54" customWidth="1"/>
    <col min="793" max="1024" width="9.140625" style="54" customWidth="1"/>
    <col min="1025" max="1025" width="8.8515625" style="54" customWidth="1"/>
    <col min="1026" max="1026" width="9.140625" style="54" hidden="1" customWidth="1"/>
    <col min="1027" max="1027" width="23.8515625" style="54" customWidth="1"/>
    <col min="1028" max="1028" width="9.140625" style="54" hidden="1" customWidth="1"/>
    <col min="1029" max="1029" width="8.421875" style="54" customWidth="1"/>
    <col min="1030" max="1030" width="43.8515625" style="54" customWidth="1"/>
    <col min="1031" max="1033" width="9.140625" style="54" hidden="1" customWidth="1"/>
    <col min="1034" max="1034" width="23.140625" style="54" customWidth="1"/>
    <col min="1035" max="1035" width="9.28125" style="54" customWidth="1"/>
    <col min="1036" max="1036" width="13.421875" style="54" customWidth="1"/>
    <col min="1037" max="1037" width="4.421875" style="54" customWidth="1"/>
    <col min="1038" max="1038" width="9.28125" style="54" customWidth="1"/>
    <col min="1039" max="1039" width="11.57421875" style="54" customWidth="1"/>
    <col min="1040" max="1040" width="4.28125" style="54" customWidth="1"/>
    <col min="1041" max="1041" width="9.28125" style="54" customWidth="1"/>
    <col min="1042" max="1042" width="11.421875" style="54" customWidth="1"/>
    <col min="1043" max="1044" width="4.28125" style="54" customWidth="1"/>
    <col min="1045" max="1045" width="6.7109375" style="54" customWidth="1"/>
    <col min="1046" max="1046" width="9.28125" style="54" customWidth="1"/>
    <col min="1047" max="1047" width="11.421875" style="54" customWidth="1"/>
    <col min="1048" max="1048" width="7.140625" style="54" customWidth="1"/>
    <col min="1049" max="1280" width="9.140625" style="54" customWidth="1"/>
    <col min="1281" max="1281" width="8.8515625" style="54" customWidth="1"/>
    <col min="1282" max="1282" width="9.140625" style="54" hidden="1" customWidth="1"/>
    <col min="1283" max="1283" width="23.8515625" style="54" customWidth="1"/>
    <col min="1284" max="1284" width="9.140625" style="54" hidden="1" customWidth="1"/>
    <col min="1285" max="1285" width="8.421875" style="54" customWidth="1"/>
    <col min="1286" max="1286" width="43.8515625" style="54" customWidth="1"/>
    <col min="1287" max="1289" width="9.140625" style="54" hidden="1" customWidth="1"/>
    <col min="1290" max="1290" width="23.140625" style="54" customWidth="1"/>
    <col min="1291" max="1291" width="9.28125" style="54" customWidth="1"/>
    <col min="1292" max="1292" width="13.421875" style="54" customWidth="1"/>
    <col min="1293" max="1293" width="4.421875" style="54" customWidth="1"/>
    <col min="1294" max="1294" width="9.28125" style="54" customWidth="1"/>
    <col min="1295" max="1295" width="11.57421875" style="54" customWidth="1"/>
    <col min="1296" max="1296" width="4.28125" style="54" customWidth="1"/>
    <col min="1297" max="1297" width="9.28125" style="54" customWidth="1"/>
    <col min="1298" max="1298" width="11.421875" style="54" customWidth="1"/>
    <col min="1299" max="1300" width="4.28125" style="54" customWidth="1"/>
    <col min="1301" max="1301" width="6.7109375" style="54" customWidth="1"/>
    <col min="1302" max="1302" width="9.28125" style="54" customWidth="1"/>
    <col min="1303" max="1303" width="11.421875" style="54" customWidth="1"/>
    <col min="1304" max="1304" width="7.140625" style="54" customWidth="1"/>
    <col min="1305" max="1536" width="9.140625" style="54" customWidth="1"/>
    <col min="1537" max="1537" width="8.8515625" style="54" customWidth="1"/>
    <col min="1538" max="1538" width="9.140625" style="54" hidden="1" customWidth="1"/>
    <col min="1539" max="1539" width="23.8515625" style="54" customWidth="1"/>
    <col min="1540" max="1540" width="9.140625" style="54" hidden="1" customWidth="1"/>
    <col min="1541" max="1541" width="8.421875" style="54" customWidth="1"/>
    <col min="1542" max="1542" width="43.8515625" style="54" customWidth="1"/>
    <col min="1543" max="1545" width="9.140625" style="54" hidden="1" customWidth="1"/>
    <col min="1546" max="1546" width="23.140625" style="54" customWidth="1"/>
    <col min="1547" max="1547" width="9.28125" style="54" customWidth="1"/>
    <col min="1548" max="1548" width="13.421875" style="54" customWidth="1"/>
    <col min="1549" max="1549" width="4.421875" style="54" customWidth="1"/>
    <col min="1550" max="1550" width="9.28125" style="54" customWidth="1"/>
    <col min="1551" max="1551" width="11.57421875" style="54" customWidth="1"/>
    <col min="1552" max="1552" width="4.28125" style="54" customWidth="1"/>
    <col min="1553" max="1553" width="9.28125" style="54" customWidth="1"/>
    <col min="1554" max="1554" width="11.421875" style="54" customWidth="1"/>
    <col min="1555" max="1556" width="4.28125" style="54" customWidth="1"/>
    <col min="1557" max="1557" width="6.7109375" style="54" customWidth="1"/>
    <col min="1558" max="1558" width="9.28125" style="54" customWidth="1"/>
    <col min="1559" max="1559" width="11.421875" style="54" customWidth="1"/>
    <col min="1560" max="1560" width="7.140625" style="54" customWidth="1"/>
    <col min="1561" max="1792" width="9.140625" style="54" customWidth="1"/>
    <col min="1793" max="1793" width="8.8515625" style="54" customWidth="1"/>
    <col min="1794" max="1794" width="9.140625" style="54" hidden="1" customWidth="1"/>
    <col min="1795" max="1795" width="23.8515625" style="54" customWidth="1"/>
    <col min="1796" max="1796" width="9.140625" style="54" hidden="1" customWidth="1"/>
    <col min="1797" max="1797" width="8.421875" style="54" customWidth="1"/>
    <col min="1798" max="1798" width="43.8515625" style="54" customWidth="1"/>
    <col min="1799" max="1801" width="9.140625" style="54" hidden="1" customWidth="1"/>
    <col min="1802" max="1802" width="23.140625" style="54" customWidth="1"/>
    <col min="1803" max="1803" width="9.28125" style="54" customWidth="1"/>
    <col min="1804" max="1804" width="13.421875" style="54" customWidth="1"/>
    <col min="1805" max="1805" width="4.421875" style="54" customWidth="1"/>
    <col min="1806" max="1806" width="9.28125" style="54" customWidth="1"/>
    <col min="1807" max="1807" width="11.57421875" style="54" customWidth="1"/>
    <col min="1808" max="1808" width="4.28125" style="54" customWidth="1"/>
    <col min="1809" max="1809" width="9.28125" style="54" customWidth="1"/>
    <col min="1810" max="1810" width="11.421875" style="54" customWidth="1"/>
    <col min="1811" max="1812" width="4.28125" style="54" customWidth="1"/>
    <col min="1813" max="1813" width="6.7109375" style="54" customWidth="1"/>
    <col min="1814" max="1814" width="9.28125" style="54" customWidth="1"/>
    <col min="1815" max="1815" width="11.421875" style="54" customWidth="1"/>
    <col min="1816" max="1816" width="7.140625" style="54" customWidth="1"/>
    <col min="1817" max="2048" width="9.140625" style="54" customWidth="1"/>
    <col min="2049" max="2049" width="8.8515625" style="54" customWidth="1"/>
    <col min="2050" max="2050" width="9.140625" style="54" hidden="1" customWidth="1"/>
    <col min="2051" max="2051" width="23.8515625" style="54" customWidth="1"/>
    <col min="2052" max="2052" width="9.140625" style="54" hidden="1" customWidth="1"/>
    <col min="2053" max="2053" width="8.421875" style="54" customWidth="1"/>
    <col min="2054" max="2054" width="43.8515625" style="54" customWidth="1"/>
    <col min="2055" max="2057" width="9.140625" style="54" hidden="1" customWidth="1"/>
    <col min="2058" max="2058" width="23.140625" style="54" customWidth="1"/>
    <col min="2059" max="2059" width="9.28125" style="54" customWidth="1"/>
    <col min="2060" max="2060" width="13.421875" style="54" customWidth="1"/>
    <col min="2061" max="2061" width="4.421875" style="54" customWidth="1"/>
    <col min="2062" max="2062" width="9.28125" style="54" customWidth="1"/>
    <col min="2063" max="2063" width="11.57421875" style="54" customWidth="1"/>
    <col min="2064" max="2064" width="4.28125" style="54" customWidth="1"/>
    <col min="2065" max="2065" width="9.28125" style="54" customWidth="1"/>
    <col min="2066" max="2066" width="11.421875" style="54" customWidth="1"/>
    <col min="2067" max="2068" width="4.28125" style="54" customWidth="1"/>
    <col min="2069" max="2069" width="6.7109375" style="54" customWidth="1"/>
    <col min="2070" max="2070" width="9.28125" style="54" customWidth="1"/>
    <col min="2071" max="2071" width="11.421875" style="54" customWidth="1"/>
    <col min="2072" max="2072" width="7.140625" style="54" customWidth="1"/>
    <col min="2073" max="2304" width="9.140625" style="54" customWidth="1"/>
    <col min="2305" max="2305" width="8.8515625" style="54" customWidth="1"/>
    <col min="2306" max="2306" width="9.140625" style="54" hidden="1" customWidth="1"/>
    <col min="2307" max="2307" width="23.8515625" style="54" customWidth="1"/>
    <col min="2308" max="2308" width="9.140625" style="54" hidden="1" customWidth="1"/>
    <col min="2309" max="2309" width="8.421875" style="54" customWidth="1"/>
    <col min="2310" max="2310" width="43.8515625" style="54" customWidth="1"/>
    <col min="2311" max="2313" width="9.140625" style="54" hidden="1" customWidth="1"/>
    <col min="2314" max="2314" width="23.140625" style="54" customWidth="1"/>
    <col min="2315" max="2315" width="9.28125" style="54" customWidth="1"/>
    <col min="2316" max="2316" width="13.421875" style="54" customWidth="1"/>
    <col min="2317" max="2317" width="4.421875" style="54" customWidth="1"/>
    <col min="2318" max="2318" width="9.28125" style="54" customWidth="1"/>
    <col min="2319" max="2319" width="11.57421875" style="54" customWidth="1"/>
    <col min="2320" max="2320" width="4.28125" style="54" customWidth="1"/>
    <col min="2321" max="2321" width="9.28125" style="54" customWidth="1"/>
    <col min="2322" max="2322" width="11.421875" style="54" customWidth="1"/>
    <col min="2323" max="2324" width="4.28125" style="54" customWidth="1"/>
    <col min="2325" max="2325" width="6.7109375" style="54" customWidth="1"/>
    <col min="2326" max="2326" width="9.28125" style="54" customWidth="1"/>
    <col min="2327" max="2327" width="11.421875" style="54" customWidth="1"/>
    <col min="2328" max="2328" width="7.140625" style="54" customWidth="1"/>
    <col min="2329" max="2560" width="9.140625" style="54" customWidth="1"/>
    <col min="2561" max="2561" width="8.8515625" style="54" customWidth="1"/>
    <col min="2562" max="2562" width="9.140625" style="54" hidden="1" customWidth="1"/>
    <col min="2563" max="2563" width="23.8515625" style="54" customWidth="1"/>
    <col min="2564" max="2564" width="9.140625" style="54" hidden="1" customWidth="1"/>
    <col min="2565" max="2565" width="8.421875" style="54" customWidth="1"/>
    <col min="2566" max="2566" width="43.8515625" style="54" customWidth="1"/>
    <col min="2567" max="2569" width="9.140625" style="54" hidden="1" customWidth="1"/>
    <col min="2570" max="2570" width="23.140625" style="54" customWidth="1"/>
    <col min="2571" max="2571" width="9.28125" style="54" customWidth="1"/>
    <col min="2572" max="2572" width="13.421875" style="54" customWidth="1"/>
    <col min="2573" max="2573" width="4.421875" style="54" customWidth="1"/>
    <col min="2574" max="2574" width="9.28125" style="54" customWidth="1"/>
    <col min="2575" max="2575" width="11.57421875" style="54" customWidth="1"/>
    <col min="2576" max="2576" width="4.28125" style="54" customWidth="1"/>
    <col min="2577" max="2577" width="9.28125" style="54" customWidth="1"/>
    <col min="2578" max="2578" width="11.421875" style="54" customWidth="1"/>
    <col min="2579" max="2580" width="4.28125" style="54" customWidth="1"/>
    <col min="2581" max="2581" width="6.7109375" style="54" customWidth="1"/>
    <col min="2582" max="2582" width="9.28125" style="54" customWidth="1"/>
    <col min="2583" max="2583" width="11.421875" style="54" customWidth="1"/>
    <col min="2584" max="2584" width="7.140625" style="54" customWidth="1"/>
    <col min="2585" max="2816" width="9.140625" style="54" customWidth="1"/>
    <col min="2817" max="2817" width="8.8515625" style="54" customWidth="1"/>
    <col min="2818" max="2818" width="9.140625" style="54" hidden="1" customWidth="1"/>
    <col min="2819" max="2819" width="23.8515625" style="54" customWidth="1"/>
    <col min="2820" max="2820" width="9.140625" style="54" hidden="1" customWidth="1"/>
    <col min="2821" max="2821" width="8.421875" style="54" customWidth="1"/>
    <col min="2822" max="2822" width="43.8515625" style="54" customWidth="1"/>
    <col min="2823" max="2825" width="9.140625" style="54" hidden="1" customWidth="1"/>
    <col min="2826" max="2826" width="23.140625" style="54" customWidth="1"/>
    <col min="2827" max="2827" width="9.28125" style="54" customWidth="1"/>
    <col min="2828" max="2828" width="13.421875" style="54" customWidth="1"/>
    <col min="2829" max="2829" width="4.421875" style="54" customWidth="1"/>
    <col min="2830" max="2830" width="9.28125" style="54" customWidth="1"/>
    <col min="2831" max="2831" width="11.57421875" style="54" customWidth="1"/>
    <col min="2832" max="2832" width="4.28125" style="54" customWidth="1"/>
    <col min="2833" max="2833" width="9.28125" style="54" customWidth="1"/>
    <col min="2834" max="2834" width="11.421875" style="54" customWidth="1"/>
    <col min="2835" max="2836" width="4.28125" style="54" customWidth="1"/>
    <col min="2837" max="2837" width="6.7109375" style="54" customWidth="1"/>
    <col min="2838" max="2838" width="9.28125" style="54" customWidth="1"/>
    <col min="2839" max="2839" width="11.421875" style="54" customWidth="1"/>
    <col min="2840" max="2840" width="7.140625" style="54" customWidth="1"/>
    <col min="2841" max="3072" width="9.140625" style="54" customWidth="1"/>
    <col min="3073" max="3073" width="8.8515625" style="54" customWidth="1"/>
    <col min="3074" max="3074" width="9.140625" style="54" hidden="1" customWidth="1"/>
    <col min="3075" max="3075" width="23.8515625" style="54" customWidth="1"/>
    <col min="3076" max="3076" width="9.140625" style="54" hidden="1" customWidth="1"/>
    <col min="3077" max="3077" width="8.421875" style="54" customWidth="1"/>
    <col min="3078" max="3078" width="43.8515625" style="54" customWidth="1"/>
    <col min="3079" max="3081" width="9.140625" style="54" hidden="1" customWidth="1"/>
    <col min="3082" max="3082" width="23.140625" style="54" customWidth="1"/>
    <col min="3083" max="3083" width="9.28125" style="54" customWidth="1"/>
    <col min="3084" max="3084" width="13.421875" style="54" customWidth="1"/>
    <col min="3085" max="3085" width="4.421875" style="54" customWidth="1"/>
    <col min="3086" max="3086" width="9.28125" style="54" customWidth="1"/>
    <col min="3087" max="3087" width="11.57421875" style="54" customWidth="1"/>
    <col min="3088" max="3088" width="4.28125" style="54" customWidth="1"/>
    <col min="3089" max="3089" width="9.28125" style="54" customWidth="1"/>
    <col min="3090" max="3090" width="11.421875" style="54" customWidth="1"/>
    <col min="3091" max="3092" width="4.28125" style="54" customWidth="1"/>
    <col min="3093" max="3093" width="6.7109375" style="54" customWidth="1"/>
    <col min="3094" max="3094" width="9.28125" style="54" customWidth="1"/>
    <col min="3095" max="3095" width="11.421875" style="54" customWidth="1"/>
    <col min="3096" max="3096" width="7.140625" style="54" customWidth="1"/>
    <col min="3097" max="3328" width="9.140625" style="54" customWidth="1"/>
    <col min="3329" max="3329" width="8.8515625" style="54" customWidth="1"/>
    <col min="3330" max="3330" width="9.140625" style="54" hidden="1" customWidth="1"/>
    <col min="3331" max="3331" width="23.8515625" style="54" customWidth="1"/>
    <col min="3332" max="3332" width="9.140625" style="54" hidden="1" customWidth="1"/>
    <col min="3333" max="3333" width="8.421875" style="54" customWidth="1"/>
    <col min="3334" max="3334" width="43.8515625" style="54" customWidth="1"/>
    <col min="3335" max="3337" width="9.140625" style="54" hidden="1" customWidth="1"/>
    <col min="3338" max="3338" width="23.140625" style="54" customWidth="1"/>
    <col min="3339" max="3339" width="9.28125" style="54" customWidth="1"/>
    <col min="3340" max="3340" width="13.421875" style="54" customWidth="1"/>
    <col min="3341" max="3341" width="4.421875" style="54" customWidth="1"/>
    <col min="3342" max="3342" width="9.28125" style="54" customWidth="1"/>
    <col min="3343" max="3343" width="11.57421875" style="54" customWidth="1"/>
    <col min="3344" max="3344" width="4.28125" style="54" customWidth="1"/>
    <col min="3345" max="3345" width="9.28125" style="54" customWidth="1"/>
    <col min="3346" max="3346" width="11.421875" style="54" customWidth="1"/>
    <col min="3347" max="3348" width="4.28125" style="54" customWidth="1"/>
    <col min="3349" max="3349" width="6.7109375" style="54" customWidth="1"/>
    <col min="3350" max="3350" width="9.28125" style="54" customWidth="1"/>
    <col min="3351" max="3351" width="11.421875" style="54" customWidth="1"/>
    <col min="3352" max="3352" width="7.140625" style="54" customWidth="1"/>
    <col min="3353" max="3584" width="9.140625" style="54" customWidth="1"/>
    <col min="3585" max="3585" width="8.8515625" style="54" customWidth="1"/>
    <col min="3586" max="3586" width="9.140625" style="54" hidden="1" customWidth="1"/>
    <col min="3587" max="3587" width="23.8515625" style="54" customWidth="1"/>
    <col min="3588" max="3588" width="9.140625" style="54" hidden="1" customWidth="1"/>
    <col min="3589" max="3589" width="8.421875" style="54" customWidth="1"/>
    <col min="3590" max="3590" width="43.8515625" style="54" customWidth="1"/>
    <col min="3591" max="3593" width="9.140625" style="54" hidden="1" customWidth="1"/>
    <col min="3594" max="3594" width="23.140625" style="54" customWidth="1"/>
    <col min="3595" max="3595" width="9.28125" style="54" customWidth="1"/>
    <col min="3596" max="3596" width="13.421875" style="54" customWidth="1"/>
    <col min="3597" max="3597" width="4.421875" style="54" customWidth="1"/>
    <col min="3598" max="3598" width="9.28125" style="54" customWidth="1"/>
    <col min="3599" max="3599" width="11.57421875" style="54" customWidth="1"/>
    <col min="3600" max="3600" width="4.28125" style="54" customWidth="1"/>
    <col min="3601" max="3601" width="9.28125" style="54" customWidth="1"/>
    <col min="3602" max="3602" width="11.421875" style="54" customWidth="1"/>
    <col min="3603" max="3604" width="4.28125" style="54" customWidth="1"/>
    <col min="3605" max="3605" width="6.7109375" style="54" customWidth="1"/>
    <col min="3606" max="3606" width="9.28125" style="54" customWidth="1"/>
    <col min="3607" max="3607" width="11.421875" style="54" customWidth="1"/>
    <col min="3608" max="3608" width="7.140625" style="54" customWidth="1"/>
    <col min="3609" max="3840" width="9.140625" style="54" customWidth="1"/>
    <col min="3841" max="3841" width="8.8515625" style="54" customWidth="1"/>
    <col min="3842" max="3842" width="9.140625" style="54" hidden="1" customWidth="1"/>
    <col min="3843" max="3843" width="23.8515625" style="54" customWidth="1"/>
    <col min="3844" max="3844" width="9.140625" style="54" hidden="1" customWidth="1"/>
    <col min="3845" max="3845" width="8.421875" style="54" customWidth="1"/>
    <col min="3846" max="3846" width="43.8515625" style="54" customWidth="1"/>
    <col min="3847" max="3849" width="9.140625" style="54" hidden="1" customWidth="1"/>
    <col min="3850" max="3850" width="23.140625" style="54" customWidth="1"/>
    <col min="3851" max="3851" width="9.28125" style="54" customWidth="1"/>
    <col min="3852" max="3852" width="13.421875" style="54" customWidth="1"/>
    <col min="3853" max="3853" width="4.421875" style="54" customWidth="1"/>
    <col min="3854" max="3854" width="9.28125" style="54" customWidth="1"/>
    <col min="3855" max="3855" width="11.57421875" style="54" customWidth="1"/>
    <col min="3856" max="3856" width="4.28125" style="54" customWidth="1"/>
    <col min="3857" max="3857" width="9.28125" style="54" customWidth="1"/>
    <col min="3858" max="3858" width="11.421875" style="54" customWidth="1"/>
    <col min="3859" max="3860" width="4.28125" style="54" customWidth="1"/>
    <col min="3861" max="3861" width="6.7109375" style="54" customWidth="1"/>
    <col min="3862" max="3862" width="9.28125" style="54" customWidth="1"/>
    <col min="3863" max="3863" width="11.421875" style="54" customWidth="1"/>
    <col min="3864" max="3864" width="7.140625" style="54" customWidth="1"/>
    <col min="3865" max="4096" width="9.140625" style="54" customWidth="1"/>
    <col min="4097" max="4097" width="8.8515625" style="54" customWidth="1"/>
    <col min="4098" max="4098" width="9.140625" style="54" hidden="1" customWidth="1"/>
    <col min="4099" max="4099" width="23.8515625" style="54" customWidth="1"/>
    <col min="4100" max="4100" width="9.140625" style="54" hidden="1" customWidth="1"/>
    <col min="4101" max="4101" width="8.421875" style="54" customWidth="1"/>
    <col min="4102" max="4102" width="43.8515625" style="54" customWidth="1"/>
    <col min="4103" max="4105" width="9.140625" style="54" hidden="1" customWidth="1"/>
    <col min="4106" max="4106" width="23.140625" style="54" customWidth="1"/>
    <col min="4107" max="4107" width="9.28125" style="54" customWidth="1"/>
    <col min="4108" max="4108" width="13.421875" style="54" customWidth="1"/>
    <col min="4109" max="4109" width="4.421875" style="54" customWidth="1"/>
    <col min="4110" max="4110" width="9.28125" style="54" customWidth="1"/>
    <col min="4111" max="4111" width="11.57421875" style="54" customWidth="1"/>
    <col min="4112" max="4112" width="4.28125" style="54" customWidth="1"/>
    <col min="4113" max="4113" width="9.28125" style="54" customWidth="1"/>
    <col min="4114" max="4114" width="11.421875" style="54" customWidth="1"/>
    <col min="4115" max="4116" width="4.28125" style="54" customWidth="1"/>
    <col min="4117" max="4117" width="6.7109375" style="54" customWidth="1"/>
    <col min="4118" max="4118" width="9.28125" style="54" customWidth="1"/>
    <col min="4119" max="4119" width="11.421875" style="54" customWidth="1"/>
    <col min="4120" max="4120" width="7.140625" style="54" customWidth="1"/>
    <col min="4121" max="4352" width="9.140625" style="54" customWidth="1"/>
    <col min="4353" max="4353" width="8.8515625" style="54" customWidth="1"/>
    <col min="4354" max="4354" width="9.140625" style="54" hidden="1" customWidth="1"/>
    <col min="4355" max="4355" width="23.8515625" style="54" customWidth="1"/>
    <col min="4356" max="4356" width="9.140625" style="54" hidden="1" customWidth="1"/>
    <col min="4357" max="4357" width="8.421875" style="54" customWidth="1"/>
    <col min="4358" max="4358" width="43.8515625" style="54" customWidth="1"/>
    <col min="4359" max="4361" width="9.140625" style="54" hidden="1" customWidth="1"/>
    <col min="4362" max="4362" width="23.140625" style="54" customWidth="1"/>
    <col min="4363" max="4363" width="9.28125" style="54" customWidth="1"/>
    <col min="4364" max="4364" width="13.421875" style="54" customWidth="1"/>
    <col min="4365" max="4365" width="4.421875" style="54" customWidth="1"/>
    <col min="4366" max="4366" width="9.28125" style="54" customWidth="1"/>
    <col min="4367" max="4367" width="11.57421875" style="54" customWidth="1"/>
    <col min="4368" max="4368" width="4.28125" style="54" customWidth="1"/>
    <col min="4369" max="4369" width="9.28125" style="54" customWidth="1"/>
    <col min="4370" max="4370" width="11.421875" style="54" customWidth="1"/>
    <col min="4371" max="4372" width="4.28125" style="54" customWidth="1"/>
    <col min="4373" max="4373" width="6.7109375" style="54" customWidth="1"/>
    <col min="4374" max="4374" width="9.28125" style="54" customWidth="1"/>
    <col min="4375" max="4375" width="11.421875" style="54" customWidth="1"/>
    <col min="4376" max="4376" width="7.140625" style="54" customWidth="1"/>
    <col min="4377" max="4608" width="9.140625" style="54" customWidth="1"/>
    <col min="4609" max="4609" width="8.8515625" style="54" customWidth="1"/>
    <col min="4610" max="4610" width="9.140625" style="54" hidden="1" customWidth="1"/>
    <col min="4611" max="4611" width="23.8515625" style="54" customWidth="1"/>
    <col min="4612" max="4612" width="9.140625" style="54" hidden="1" customWidth="1"/>
    <col min="4613" max="4613" width="8.421875" style="54" customWidth="1"/>
    <col min="4614" max="4614" width="43.8515625" style="54" customWidth="1"/>
    <col min="4615" max="4617" width="9.140625" style="54" hidden="1" customWidth="1"/>
    <col min="4618" max="4618" width="23.140625" style="54" customWidth="1"/>
    <col min="4619" max="4619" width="9.28125" style="54" customWidth="1"/>
    <col min="4620" max="4620" width="13.421875" style="54" customWidth="1"/>
    <col min="4621" max="4621" width="4.421875" style="54" customWidth="1"/>
    <col min="4622" max="4622" width="9.28125" style="54" customWidth="1"/>
    <col min="4623" max="4623" width="11.57421875" style="54" customWidth="1"/>
    <col min="4624" max="4624" width="4.28125" style="54" customWidth="1"/>
    <col min="4625" max="4625" width="9.28125" style="54" customWidth="1"/>
    <col min="4626" max="4626" width="11.421875" style="54" customWidth="1"/>
    <col min="4627" max="4628" width="4.28125" style="54" customWidth="1"/>
    <col min="4629" max="4629" width="6.7109375" style="54" customWidth="1"/>
    <col min="4630" max="4630" width="9.28125" style="54" customWidth="1"/>
    <col min="4631" max="4631" width="11.421875" style="54" customWidth="1"/>
    <col min="4632" max="4632" width="7.140625" style="54" customWidth="1"/>
    <col min="4633" max="4864" width="9.140625" style="54" customWidth="1"/>
    <col min="4865" max="4865" width="8.8515625" style="54" customWidth="1"/>
    <col min="4866" max="4866" width="9.140625" style="54" hidden="1" customWidth="1"/>
    <col min="4867" max="4867" width="23.8515625" style="54" customWidth="1"/>
    <col min="4868" max="4868" width="9.140625" style="54" hidden="1" customWidth="1"/>
    <col min="4869" max="4869" width="8.421875" style="54" customWidth="1"/>
    <col min="4870" max="4870" width="43.8515625" style="54" customWidth="1"/>
    <col min="4871" max="4873" width="9.140625" style="54" hidden="1" customWidth="1"/>
    <col min="4874" max="4874" width="23.140625" style="54" customWidth="1"/>
    <col min="4875" max="4875" width="9.28125" style="54" customWidth="1"/>
    <col min="4876" max="4876" width="13.421875" style="54" customWidth="1"/>
    <col min="4877" max="4877" width="4.421875" style="54" customWidth="1"/>
    <col min="4878" max="4878" width="9.28125" style="54" customWidth="1"/>
    <col min="4879" max="4879" width="11.57421875" style="54" customWidth="1"/>
    <col min="4880" max="4880" width="4.28125" style="54" customWidth="1"/>
    <col min="4881" max="4881" width="9.28125" style="54" customWidth="1"/>
    <col min="4882" max="4882" width="11.421875" style="54" customWidth="1"/>
    <col min="4883" max="4884" width="4.28125" style="54" customWidth="1"/>
    <col min="4885" max="4885" width="6.7109375" style="54" customWidth="1"/>
    <col min="4886" max="4886" width="9.28125" style="54" customWidth="1"/>
    <col min="4887" max="4887" width="11.421875" style="54" customWidth="1"/>
    <col min="4888" max="4888" width="7.140625" style="54" customWidth="1"/>
    <col min="4889" max="5120" width="9.140625" style="54" customWidth="1"/>
    <col min="5121" max="5121" width="8.8515625" style="54" customWidth="1"/>
    <col min="5122" max="5122" width="9.140625" style="54" hidden="1" customWidth="1"/>
    <col min="5123" max="5123" width="23.8515625" style="54" customWidth="1"/>
    <col min="5124" max="5124" width="9.140625" style="54" hidden="1" customWidth="1"/>
    <col min="5125" max="5125" width="8.421875" style="54" customWidth="1"/>
    <col min="5126" max="5126" width="43.8515625" style="54" customWidth="1"/>
    <col min="5127" max="5129" width="9.140625" style="54" hidden="1" customWidth="1"/>
    <col min="5130" max="5130" width="23.140625" style="54" customWidth="1"/>
    <col min="5131" max="5131" width="9.28125" style="54" customWidth="1"/>
    <col min="5132" max="5132" width="13.421875" style="54" customWidth="1"/>
    <col min="5133" max="5133" width="4.421875" style="54" customWidth="1"/>
    <col min="5134" max="5134" width="9.28125" style="54" customWidth="1"/>
    <col min="5135" max="5135" width="11.57421875" style="54" customWidth="1"/>
    <col min="5136" max="5136" width="4.28125" style="54" customWidth="1"/>
    <col min="5137" max="5137" width="9.28125" style="54" customWidth="1"/>
    <col min="5138" max="5138" width="11.421875" style="54" customWidth="1"/>
    <col min="5139" max="5140" width="4.28125" style="54" customWidth="1"/>
    <col min="5141" max="5141" width="6.7109375" style="54" customWidth="1"/>
    <col min="5142" max="5142" width="9.28125" style="54" customWidth="1"/>
    <col min="5143" max="5143" width="11.421875" style="54" customWidth="1"/>
    <col min="5144" max="5144" width="7.140625" style="54" customWidth="1"/>
    <col min="5145" max="5376" width="9.140625" style="54" customWidth="1"/>
    <col min="5377" max="5377" width="8.8515625" style="54" customWidth="1"/>
    <col min="5378" max="5378" width="9.140625" style="54" hidden="1" customWidth="1"/>
    <col min="5379" max="5379" width="23.8515625" style="54" customWidth="1"/>
    <col min="5380" max="5380" width="9.140625" style="54" hidden="1" customWidth="1"/>
    <col min="5381" max="5381" width="8.421875" style="54" customWidth="1"/>
    <col min="5382" max="5382" width="43.8515625" style="54" customWidth="1"/>
    <col min="5383" max="5385" width="9.140625" style="54" hidden="1" customWidth="1"/>
    <col min="5386" max="5386" width="23.140625" style="54" customWidth="1"/>
    <col min="5387" max="5387" width="9.28125" style="54" customWidth="1"/>
    <col min="5388" max="5388" width="13.421875" style="54" customWidth="1"/>
    <col min="5389" max="5389" width="4.421875" style="54" customWidth="1"/>
    <col min="5390" max="5390" width="9.28125" style="54" customWidth="1"/>
    <col min="5391" max="5391" width="11.57421875" style="54" customWidth="1"/>
    <col min="5392" max="5392" width="4.28125" style="54" customWidth="1"/>
    <col min="5393" max="5393" width="9.28125" style="54" customWidth="1"/>
    <col min="5394" max="5394" width="11.421875" style="54" customWidth="1"/>
    <col min="5395" max="5396" width="4.28125" style="54" customWidth="1"/>
    <col min="5397" max="5397" width="6.7109375" style="54" customWidth="1"/>
    <col min="5398" max="5398" width="9.28125" style="54" customWidth="1"/>
    <col min="5399" max="5399" width="11.421875" style="54" customWidth="1"/>
    <col min="5400" max="5400" width="7.140625" style="54" customWidth="1"/>
    <col min="5401" max="5632" width="9.140625" style="54" customWidth="1"/>
    <col min="5633" max="5633" width="8.8515625" style="54" customWidth="1"/>
    <col min="5634" max="5634" width="9.140625" style="54" hidden="1" customWidth="1"/>
    <col min="5635" max="5635" width="23.8515625" style="54" customWidth="1"/>
    <col min="5636" max="5636" width="9.140625" style="54" hidden="1" customWidth="1"/>
    <col min="5637" max="5637" width="8.421875" style="54" customWidth="1"/>
    <col min="5638" max="5638" width="43.8515625" style="54" customWidth="1"/>
    <col min="5639" max="5641" width="9.140625" style="54" hidden="1" customWidth="1"/>
    <col min="5642" max="5642" width="23.140625" style="54" customWidth="1"/>
    <col min="5643" max="5643" width="9.28125" style="54" customWidth="1"/>
    <col min="5644" max="5644" width="13.421875" style="54" customWidth="1"/>
    <col min="5645" max="5645" width="4.421875" style="54" customWidth="1"/>
    <col min="5646" max="5646" width="9.28125" style="54" customWidth="1"/>
    <col min="5647" max="5647" width="11.57421875" style="54" customWidth="1"/>
    <col min="5648" max="5648" width="4.28125" style="54" customWidth="1"/>
    <col min="5649" max="5649" width="9.28125" style="54" customWidth="1"/>
    <col min="5650" max="5650" width="11.421875" style="54" customWidth="1"/>
    <col min="5651" max="5652" width="4.28125" style="54" customWidth="1"/>
    <col min="5653" max="5653" width="6.7109375" style="54" customWidth="1"/>
    <col min="5654" max="5654" width="9.28125" style="54" customWidth="1"/>
    <col min="5655" max="5655" width="11.421875" style="54" customWidth="1"/>
    <col min="5656" max="5656" width="7.140625" style="54" customWidth="1"/>
    <col min="5657" max="5888" width="9.140625" style="54" customWidth="1"/>
    <col min="5889" max="5889" width="8.8515625" style="54" customWidth="1"/>
    <col min="5890" max="5890" width="9.140625" style="54" hidden="1" customWidth="1"/>
    <col min="5891" max="5891" width="23.8515625" style="54" customWidth="1"/>
    <col min="5892" max="5892" width="9.140625" style="54" hidden="1" customWidth="1"/>
    <col min="5893" max="5893" width="8.421875" style="54" customWidth="1"/>
    <col min="5894" max="5894" width="43.8515625" style="54" customWidth="1"/>
    <col min="5895" max="5897" width="9.140625" style="54" hidden="1" customWidth="1"/>
    <col min="5898" max="5898" width="23.140625" style="54" customWidth="1"/>
    <col min="5899" max="5899" width="9.28125" style="54" customWidth="1"/>
    <col min="5900" max="5900" width="13.421875" style="54" customWidth="1"/>
    <col min="5901" max="5901" width="4.421875" style="54" customWidth="1"/>
    <col min="5902" max="5902" width="9.28125" style="54" customWidth="1"/>
    <col min="5903" max="5903" width="11.57421875" style="54" customWidth="1"/>
    <col min="5904" max="5904" width="4.28125" style="54" customWidth="1"/>
    <col min="5905" max="5905" width="9.28125" style="54" customWidth="1"/>
    <col min="5906" max="5906" width="11.421875" style="54" customWidth="1"/>
    <col min="5907" max="5908" width="4.28125" style="54" customWidth="1"/>
    <col min="5909" max="5909" width="6.7109375" style="54" customWidth="1"/>
    <col min="5910" max="5910" width="9.28125" style="54" customWidth="1"/>
    <col min="5911" max="5911" width="11.421875" style="54" customWidth="1"/>
    <col min="5912" max="5912" width="7.140625" style="54" customWidth="1"/>
    <col min="5913" max="6144" width="9.140625" style="54" customWidth="1"/>
    <col min="6145" max="6145" width="8.8515625" style="54" customWidth="1"/>
    <col min="6146" max="6146" width="9.140625" style="54" hidden="1" customWidth="1"/>
    <col min="6147" max="6147" width="23.8515625" style="54" customWidth="1"/>
    <col min="6148" max="6148" width="9.140625" style="54" hidden="1" customWidth="1"/>
    <col min="6149" max="6149" width="8.421875" style="54" customWidth="1"/>
    <col min="6150" max="6150" width="43.8515625" style="54" customWidth="1"/>
    <col min="6151" max="6153" width="9.140625" style="54" hidden="1" customWidth="1"/>
    <col min="6154" max="6154" width="23.140625" style="54" customWidth="1"/>
    <col min="6155" max="6155" width="9.28125" style="54" customWidth="1"/>
    <col min="6156" max="6156" width="13.421875" style="54" customWidth="1"/>
    <col min="6157" max="6157" width="4.421875" style="54" customWidth="1"/>
    <col min="6158" max="6158" width="9.28125" style="54" customWidth="1"/>
    <col min="6159" max="6159" width="11.57421875" style="54" customWidth="1"/>
    <col min="6160" max="6160" width="4.28125" style="54" customWidth="1"/>
    <col min="6161" max="6161" width="9.28125" style="54" customWidth="1"/>
    <col min="6162" max="6162" width="11.421875" style="54" customWidth="1"/>
    <col min="6163" max="6164" width="4.28125" style="54" customWidth="1"/>
    <col min="6165" max="6165" width="6.7109375" style="54" customWidth="1"/>
    <col min="6166" max="6166" width="9.28125" style="54" customWidth="1"/>
    <col min="6167" max="6167" width="11.421875" style="54" customWidth="1"/>
    <col min="6168" max="6168" width="7.140625" style="54" customWidth="1"/>
    <col min="6169" max="6400" width="9.140625" style="54" customWidth="1"/>
    <col min="6401" max="6401" width="8.8515625" style="54" customWidth="1"/>
    <col min="6402" max="6402" width="9.140625" style="54" hidden="1" customWidth="1"/>
    <col min="6403" max="6403" width="23.8515625" style="54" customWidth="1"/>
    <col min="6404" max="6404" width="9.140625" style="54" hidden="1" customWidth="1"/>
    <col min="6405" max="6405" width="8.421875" style="54" customWidth="1"/>
    <col min="6406" max="6406" width="43.8515625" style="54" customWidth="1"/>
    <col min="6407" max="6409" width="9.140625" style="54" hidden="1" customWidth="1"/>
    <col min="6410" max="6410" width="23.140625" style="54" customWidth="1"/>
    <col min="6411" max="6411" width="9.28125" style="54" customWidth="1"/>
    <col min="6412" max="6412" width="13.421875" style="54" customWidth="1"/>
    <col min="6413" max="6413" width="4.421875" style="54" customWidth="1"/>
    <col min="6414" max="6414" width="9.28125" style="54" customWidth="1"/>
    <col min="6415" max="6415" width="11.57421875" style="54" customWidth="1"/>
    <col min="6416" max="6416" width="4.28125" style="54" customWidth="1"/>
    <col min="6417" max="6417" width="9.28125" style="54" customWidth="1"/>
    <col min="6418" max="6418" width="11.421875" style="54" customWidth="1"/>
    <col min="6419" max="6420" width="4.28125" style="54" customWidth="1"/>
    <col min="6421" max="6421" width="6.7109375" style="54" customWidth="1"/>
    <col min="6422" max="6422" width="9.28125" style="54" customWidth="1"/>
    <col min="6423" max="6423" width="11.421875" style="54" customWidth="1"/>
    <col min="6424" max="6424" width="7.140625" style="54" customWidth="1"/>
    <col min="6425" max="6656" width="9.140625" style="54" customWidth="1"/>
    <col min="6657" max="6657" width="8.8515625" style="54" customWidth="1"/>
    <col min="6658" max="6658" width="9.140625" style="54" hidden="1" customWidth="1"/>
    <col min="6659" max="6659" width="23.8515625" style="54" customWidth="1"/>
    <col min="6660" max="6660" width="9.140625" style="54" hidden="1" customWidth="1"/>
    <col min="6661" max="6661" width="8.421875" style="54" customWidth="1"/>
    <col min="6662" max="6662" width="43.8515625" style="54" customWidth="1"/>
    <col min="6663" max="6665" width="9.140625" style="54" hidden="1" customWidth="1"/>
    <col min="6666" max="6666" width="23.140625" style="54" customWidth="1"/>
    <col min="6667" max="6667" width="9.28125" style="54" customWidth="1"/>
    <col min="6668" max="6668" width="13.421875" style="54" customWidth="1"/>
    <col min="6669" max="6669" width="4.421875" style="54" customWidth="1"/>
    <col min="6670" max="6670" width="9.28125" style="54" customWidth="1"/>
    <col min="6671" max="6671" width="11.57421875" style="54" customWidth="1"/>
    <col min="6672" max="6672" width="4.28125" style="54" customWidth="1"/>
    <col min="6673" max="6673" width="9.28125" style="54" customWidth="1"/>
    <col min="6674" max="6674" width="11.421875" style="54" customWidth="1"/>
    <col min="6675" max="6676" width="4.28125" style="54" customWidth="1"/>
    <col min="6677" max="6677" width="6.7109375" style="54" customWidth="1"/>
    <col min="6678" max="6678" width="9.28125" style="54" customWidth="1"/>
    <col min="6679" max="6679" width="11.421875" style="54" customWidth="1"/>
    <col min="6680" max="6680" width="7.140625" style="54" customWidth="1"/>
    <col min="6681" max="6912" width="9.140625" style="54" customWidth="1"/>
    <col min="6913" max="6913" width="8.8515625" style="54" customWidth="1"/>
    <col min="6914" max="6914" width="9.140625" style="54" hidden="1" customWidth="1"/>
    <col min="6915" max="6915" width="23.8515625" style="54" customWidth="1"/>
    <col min="6916" max="6916" width="9.140625" style="54" hidden="1" customWidth="1"/>
    <col min="6917" max="6917" width="8.421875" style="54" customWidth="1"/>
    <col min="6918" max="6918" width="43.8515625" style="54" customWidth="1"/>
    <col min="6919" max="6921" width="9.140625" style="54" hidden="1" customWidth="1"/>
    <col min="6922" max="6922" width="23.140625" style="54" customWidth="1"/>
    <col min="6923" max="6923" width="9.28125" style="54" customWidth="1"/>
    <col min="6924" max="6924" width="13.421875" style="54" customWidth="1"/>
    <col min="6925" max="6925" width="4.421875" style="54" customWidth="1"/>
    <col min="6926" max="6926" width="9.28125" style="54" customWidth="1"/>
    <col min="6927" max="6927" width="11.57421875" style="54" customWidth="1"/>
    <col min="6928" max="6928" width="4.28125" style="54" customWidth="1"/>
    <col min="6929" max="6929" width="9.28125" style="54" customWidth="1"/>
    <col min="6930" max="6930" width="11.421875" style="54" customWidth="1"/>
    <col min="6931" max="6932" width="4.28125" style="54" customWidth="1"/>
    <col min="6933" max="6933" width="6.7109375" style="54" customWidth="1"/>
    <col min="6934" max="6934" width="9.28125" style="54" customWidth="1"/>
    <col min="6935" max="6935" width="11.421875" style="54" customWidth="1"/>
    <col min="6936" max="6936" width="7.140625" style="54" customWidth="1"/>
    <col min="6937" max="7168" width="9.140625" style="54" customWidth="1"/>
    <col min="7169" max="7169" width="8.8515625" style="54" customWidth="1"/>
    <col min="7170" max="7170" width="9.140625" style="54" hidden="1" customWidth="1"/>
    <col min="7171" max="7171" width="23.8515625" style="54" customWidth="1"/>
    <col min="7172" max="7172" width="9.140625" style="54" hidden="1" customWidth="1"/>
    <col min="7173" max="7173" width="8.421875" style="54" customWidth="1"/>
    <col min="7174" max="7174" width="43.8515625" style="54" customWidth="1"/>
    <col min="7175" max="7177" width="9.140625" style="54" hidden="1" customWidth="1"/>
    <col min="7178" max="7178" width="23.140625" style="54" customWidth="1"/>
    <col min="7179" max="7179" width="9.28125" style="54" customWidth="1"/>
    <col min="7180" max="7180" width="13.421875" style="54" customWidth="1"/>
    <col min="7181" max="7181" width="4.421875" style="54" customWidth="1"/>
    <col min="7182" max="7182" width="9.28125" style="54" customWidth="1"/>
    <col min="7183" max="7183" width="11.57421875" style="54" customWidth="1"/>
    <col min="7184" max="7184" width="4.28125" style="54" customWidth="1"/>
    <col min="7185" max="7185" width="9.28125" style="54" customWidth="1"/>
    <col min="7186" max="7186" width="11.421875" style="54" customWidth="1"/>
    <col min="7187" max="7188" width="4.28125" style="54" customWidth="1"/>
    <col min="7189" max="7189" width="6.7109375" style="54" customWidth="1"/>
    <col min="7190" max="7190" width="9.28125" style="54" customWidth="1"/>
    <col min="7191" max="7191" width="11.421875" style="54" customWidth="1"/>
    <col min="7192" max="7192" width="7.140625" style="54" customWidth="1"/>
    <col min="7193" max="7424" width="9.140625" style="54" customWidth="1"/>
    <col min="7425" max="7425" width="8.8515625" style="54" customWidth="1"/>
    <col min="7426" max="7426" width="9.140625" style="54" hidden="1" customWidth="1"/>
    <col min="7427" max="7427" width="23.8515625" style="54" customWidth="1"/>
    <col min="7428" max="7428" width="9.140625" style="54" hidden="1" customWidth="1"/>
    <col min="7429" max="7429" width="8.421875" style="54" customWidth="1"/>
    <col min="7430" max="7430" width="43.8515625" style="54" customWidth="1"/>
    <col min="7431" max="7433" width="9.140625" style="54" hidden="1" customWidth="1"/>
    <col min="7434" max="7434" width="23.140625" style="54" customWidth="1"/>
    <col min="7435" max="7435" width="9.28125" style="54" customWidth="1"/>
    <col min="7436" max="7436" width="13.421875" style="54" customWidth="1"/>
    <col min="7437" max="7437" width="4.421875" style="54" customWidth="1"/>
    <col min="7438" max="7438" width="9.28125" style="54" customWidth="1"/>
    <col min="7439" max="7439" width="11.57421875" style="54" customWidth="1"/>
    <col min="7440" max="7440" width="4.28125" style="54" customWidth="1"/>
    <col min="7441" max="7441" width="9.28125" style="54" customWidth="1"/>
    <col min="7442" max="7442" width="11.421875" style="54" customWidth="1"/>
    <col min="7443" max="7444" width="4.28125" style="54" customWidth="1"/>
    <col min="7445" max="7445" width="6.7109375" style="54" customWidth="1"/>
    <col min="7446" max="7446" width="9.28125" style="54" customWidth="1"/>
    <col min="7447" max="7447" width="11.421875" style="54" customWidth="1"/>
    <col min="7448" max="7448" width="7.140625" style="54" customWidth="1"/>
    <col min="7449" max="7680" width="9.140625" style="54" customWidth="1"/>
    <col min="7681" max="7681" width="8.8515625" style="54" customWidth="1"/>
    <col min="7682" max="7682" width="9.140625" style="54" hidden="1" customWidth="1"/>
    <col min="7683" max="7683" width="23.8515625" style="54" customWidth="1"/>
    <col min="7684" max="7684" width="9.140625" style="54" hidden="1" customWidth="1"/>
    <col min="7685" max="7685" width="8.421875" style="54" customWidth="1"/>
    <col min="7686" max="7686" width="43.8515625" style="54" customWidth="1"/>
    <col min="7687" max="7689" width="9.140625" style="54" hidden="1" customWidth="1"/>
    <col min="7690" max="7690" width="23.140625" style="54" customWidth="1"/>
    <col min="7691" max="7691" width="9.28125" style="54" customWidth="1"/>
    <col min="7692" max="7692" width="13.421875" style="54" customWidth="1"/>
    <col min="7693" max="7693" width="4.421875" style="54" customWidth="1"/>
    <col min="7694" max="7694" width="9.28125" style="54" customWidth="1"/>
    <col min="7695" max="7695" width="11.57421875" style="54" customWidth="1"/>
    <col min="7696" max="7696" width="4.28125" style="54" customWidth="1"/>
    <col min="7697" max="7697" width="9.28125" style="54" customWidth="1"/>
    <col min="7698" max="7698" width="11.421875" style="54" customWidth="1"/>
    <col min="7699" max="7700" width="4.28125" style="54" customWidth="1"/>
    <col min="7701" max="7701" width="6.7109375" style="54" customWidth="1"/>
    <col min="7702" max="7702" width="9.28125" style="54" customWidth="1"/>
    <col min="7703" max="7703" width="11.421875" style="54" customWidth="1"/>
    <col min="7704" max="7704" width="7.140625" style="54" customWidth="1"/>
    <col min="7705" max="7936" width="9.140625" style="54" customWidth="1"/>
    <col min="7937" max="7937" width="8.8515625" style="54" customWidth="1"/>
    <col min="7938" max="7938" width="9.140625" style="54" hidden="1" customWidth="1"/>
    <col min="7939" max="7939" width="23.8515625" style="54" customWidth="1"/>
    <col min="7940" max="7940" width="9.140625" style="54" hidden="1" customWidth="1"/>
    <col min="7941" max="7941" width="8.421875" style="54" customWidth="1"/>
    <col min="7942" max="7942" width="43.8515625" style="54" customWidth="1"/>
    <col min="7943" max="7945" width="9.140625" style="54" hidden="1" customWidth="1"/>
    <col min="7946" max="7946" width="23.140625" style="54" customWidth="1"/>
    <col min="7947" max="7947" width="9.28125" style="54" customWidth="1"/>
    <col min="7948" max="7948" width="13.421875" style="54" customWidth="1"/>
    <col min="7949" max="7949" width="4.421875" style="54" customWidth="1"/>
    <col min="7950" max="7950" width="9.28125" style="54" customWidth="1"/>
    <col min="7951" max="7951" width="11.57421875" style="54" customWidth="1"/>
    <col min="7952" max="7952" width="4.28125" style="54" customWidth="1"/>
    <col min="7953" max="7953" width="9.28125" style="54" customWidth="1"/>
    <col min="7954" max="7954" width="11.421875" style="54" customWidth="1"/>
    <col min="7955" max="7956" width="4.28125" style="54" customWidth="1"/>
    <col min="7957" max="7957" width="6.7109375" style="54" customWidth="1"/>
    <col min="7958" max="7958" width="9.28125" style="54" customWidth="1"/>
    <col min="7959" max="7959" width="11.421875" style="54" customWidth="1"/>
    <col min="7960" max="7960" width="7.140625" style="54" customWidth="1"/>
    <col min="7961" max="8192" width="9.140625" style="54" customWidth="1"/>
    <col min="8193" max="8193" width="8.8515625" style="54" customWidth="1"/>
    <col min="8194" max="8194" width="9.140625" style="54" hidden="1" customWidth="1"/>
    <col min="8195" max="8195" width="23.8515625" style="54" customWidth="1"/>
    <col min="8196" max="8196" width="9.140625" style="54" hidden="1" customWidth="1"/>
    <col min="8197" max="8197" width="8.421875" style="54" customWidth="1"/>
    <col min="8198" max="8198" width="43.8515625" style="54" customWidth="1"/>
    <col min="8199" max="8201" width="9.140625" style="54" hidden="1" customWidth="1"/>
    <col min="8202" max="8202" width="23.140625" style="54" customWidth="1"/>
    <col min="8203" max="8203" width="9.28125" style="54" customWidth="1"/>
    <col min="8204" max="8204" width="13.421875" style="54" customWidth="1"/>
    <col min="8205" max="8205" width="4.421875" style="54" customWidth="1"/>
    <col min="8206" max="8206" width="9.28125" style="54" customWidth="1"/>
    <col min="8207" max="8207" width="11.57421875" style="54" customWidth="1"/>
    <col min="8208" max="8208" width="4.28125" style="54" customWidth="1"/>
    <col min="8209" max="8209" width="9.28125" style="54" customWidth="1"/>
    <col min="8210" max="8210" width="11.421875" style="54" customWidth="1"/>
    <col min="8211" max="8212" width="4.28125" style="54" customWidth="1"/>
    <col min="8213" max="8213" width="6.7109375" style="54" customWidth="1"/>
    <col min="8214" max="8214" width="9.28125" style="54" customWidth="1"/>
    <col min="8215" max="8215" width="11.421875" style="54" customWidth="1"/>
    <col min="8216" max="8216" width="7.140625" style="54" customWidth="1"/>
    <col min="8217" max="8448" width="9.140625" style="54" customWidth="1"/>
    <col min="8449" max="8449" width="8.8515625" style="54" customWidth="1"/>
    <col min="8450" max="8450" width="9.140625" style="54" hidden="1" customWidth="1"/>
    <col min="8451" max="8451" width="23.8515625" style="54" customWidth="1"/>
    <col min="8452" max="8452" width="9.140625" style="54" hidden="1" customWidth="1"/>
    <col min="8453" max="8453" width="8.421875" style="54" customWidth="1"/>
    <col min="8454" max="8454" width="43.8515625" style="54" customWidth="1"/>
    <col min="8455" max="8457" width="9.140625" style="54" hidden="1" customWidth="1"/>
    <col min="8458" max="8458" width="23.140625" style="54" customWidth="1"/>
    <col min="8459" max="8459" width="9.28125" style="54" customWidth="1"/>
    <col min="8460" max="8460" width="13.421875" style="54" customWidth="1"/>
    <col min="8461" max="8461" width="4.421875" style="54" customWidth="1"/>
    <col min="8462" max="8462" width="9.28125" style="54" customWidth="1"/>
    <col min="8463" max="8463" width="11.57421875" style="54" customWidth="1"/>
    <col min="8464" max="8464" width="4.28125" style="54" customWidth="1"/>
    <col min="8465" max="8465" width="9.28125" style="54" customWidth="1"/>
    <col min="8466" max="8466" width="11.421875" style="54" customWidth="1"/>
    <col min="8467" max="8468" width="4.28125" style="54" customWidth="1"/>
    <col min="8469" max="8469" width="6.7109375" style="54" customWidth="1"/>
    <col min="8470" max="8470" width="9.28125" style="54" customWidth="1"/>
    <col min="8471" max="8471" width="11.421875" style="54" customWidth="1"/>
    <col min="8472" max="8472" width="7.140625" style="54" customWidth="1"/>
    <col min="8473" max="8704" width="9.140625" style="54" customWidth="1"/>
    <col min="8705" max="8705" width="8.8515625" style="54" customWidth="1"/>
    <col min="8706" max="8706" width="9.140625" style="54" hidden="1" customWidth="1"/>
    <col min="8707" max="8707" width="23.8515625" style="54" customWidth="1"/>
    <col min="8708" max="8708" width="9.140625" style="54" hidden="1" customWidth="1"/>
    <col min="8709" max="8709" width="8.421875" style="54" customWidth="1"/>
    <col min="8710" max="8710" width="43.8515625" style="54" customWidth="1"/>
    <col min="8711" max="8713" width="9.140625" style="54" hidden="1" customWidth="1"/>
    <col min="8714" max="8714" width="23.140625" style="54" customWidth="1"/>
    <col min="8715" max="8715" width="9.28125" style="54" customWidth="1"/>
    <col min="8716" max="8716" width="13.421875" style="54" customWidth="1"/>
    <col min="8717" max="8717" width="4.421875" style="54" customWidth="1"/>
    <col min="8718" max="8718" width="9.28125" style="54" customWidth="1"/>
    <col min="8719" max="8719" width="11.57421875" style="54" customWidth="1"/>
    <col min="8720" max="8720" width="4.28125" style="54" customWidth="1"/>
    <col min="8721" max="8721" width="9.28125" style="54" customWidth="1"/>
    <col min="8722" max="8722" width="11.421875" style="54" customWidth="1"/>
    <col min="8723" max="8724" width="4.28125" style="54" customWidth="1"/>
    <col min="8725" max="8725" width="6.7109375" style="54" customWidth="1"/>
    <col min="8726" max="8726" width="9.28125" style="54" customWidth="1"/>
    <col min="8727" max="8727" width="11.421875" style="54" customWidth="1"/>
    <col min="8728" max="8728" width="7.140625" style="54" customWidth="1"/>
    <col min="8729" max="8960" width="9.140625" style="54" customWidth="1"/>
    <col min="8961" max="8961" width="8.8515625" style="54" customWidth="1"/>
    <col min="8962" max="8962" width="9.140625" style="54" hidden="1" customWidth="1"/>
    <col min="8963" max="8963" width="23.8515625" style="54" customWidth="1"/>
    <col min="8964" max="8964" width="9.140625" style="54" hidden="1" customWidth="1"/>
    <col min="8965" max="8965" width="8.421875" style="54" customWidth="1"/>
    <col min="8966" max="8966" width="43.8515625" style="54" customWidth="1"/>
    <col min="8967" max="8969" width="9.140625" style="54" hidden="1" customWidth="1"/>
    <col min="8970" max="8970" width="23.140625" style="54" customWidth="1"/>
    <col min="8971" max="8971" width="9.28125" style="54" customWidth="1"/>
    <col min="8972" max="8972" width="13.421875" style="54" customWidth="1"/>
    <col min="8973" max="8973" width="4.421875" style="54" customWidth="1"/>
    <col min="8974" max="8974" width="9.28125" style="54" customWidth="1"/>
    <col min="8975" max="8975" width="11.57421875" style="54" customWidth="1"/>
    <col min="8976" max="8976" width="4.28125" style="54" customWidth="1"/>
    <col min="8977" max="8977" width="9.28125" style="54" customWidth="1"/>
    <col min="8978" max="8978" width="11.421875" style="54" customWidth="1"/>
    <col min="8979" max="8980" width="4.28125" style="54" customWidth="1"/>
    <col min="8981" max="8981" width="6.7109375" style="54" customWidth="1"/>
    <col min="8982" max="8982" width="9.28125" style="54" customWidth="1"/>
    <col min="8983" max="8983" width="11.421875" style="54" customWidth="1"/>
    <col min="8984" max="8984" width="7.140625" style="54" customWidth="1"/>
    <col min="8985" max="9216" width="9.140625" style="54" customWidth="1"/>
    <col min="9217" max="9217" width="8.8515625" style="54" customWidth="1"/>
    <col min="9218" max="9218" width="9.140625" style="54" hidden="1" customWidth="1"/>
    <col min="9219" max="9219" width="23.8515625" style="54" customWidth="1"/>
    <col min="9220" max="9220" width="9.140625" style="54" hidden="1" customWidth="1"/>
    <col min="9221" max="9221" width="8.421875" style="54" customWidth="1"/>
    <col min="9222" max="9222" width="43.8515625" style="54" customWidth="1"/>
    <col min="9223" max="9225" width="9.140625" style="54" hidden="1" customWidth="1"/>
    <col min="9226" max="9226" width="23.140625" style="54" customWidth="1"/>
    <col min="9227" max="9227" width="9.28125" style="54" customWidth="1"/>
    <col min="9228" max="9228" width="13.421875" style="54" customWidth="1"/>
    <col min="9229" max="9229" width="4.421875" style="54" customWidth="1"/>
    <col min="9230" max="9230" width="9.28125" style="54" customWidth="1"/>
    <col min="9231" max="9231" width="11.57421875" style="54" customWidth="1"/>
    <col min="9232" max="9232" width="4.28125" style="54" customWidth="1"/>
    <col min="9233" max="9233" width="9.28125" style="54" customWidth="1"/>
    <col min="9234" max="9234" width="11.421875" style="54" customWidth="1"/>
    <col min="9235" max="9236" width="4.28125" style="54" customWidth="1"/>
    <col min="9237" max="9237" width="6.7109375" style="54" customWidth="1"/>
    <col min="9238" max="9238" width="9.28125" style="54" customWidth="1"/>
    <col min="9239" max="9239" width="11.421875" style="54" customWidth="1"/>
    <col min="9240" max="9240" width="7.140625" style="54" customWidth="1"/>
    <col min="9241" max="9472" width="9.140625" style="54" customWidth="1"/>
    <col min="9473" max="9473" width="8.8515625" style="54" customWidth="1"/>
    <col min="9474" max="9474" width="9.140625" style="54" hidden="1" customWidth="1"/>
    <col min="9475" max="9475" width="23.8515625" style="54" customWidth="1"/>
    <col min="9476" max="9476" width="9.140625" style="54" hidden="1" customWidth="1"/>
    <col min="9477" max="9477" width="8.421875" style="54" customWidth="1"/>
    <col min="9478" max="9478" width="43.8515625" style="54" customWidth="1"/>
    <col min="9479" max="9481" width="9.140625" style="54" hidden="1" customWidth="1"/>
    <col min="9482" max="9482" width="23.140625" style="54" customWidth="1"/>
    <col min="9483" max="9483" width="9.28125" style="54" customWidth="1"/>
    <col min="9484" max="9484" width="13.421875" style="54" customWidth="1"/>
    <col min="9485" max="9485" width="4.421875" style="54" customWidth="1"/>
    <col min="9486" max="9486" width="9.28125" style="54" customWidth="1"/>
    <col min="9487" max="9487" width="11.57421875" style="54" customWidth="1"/>
    <col min="9488" max="9488" width="4.28125" style="54" customWidth="1"/>
    <col min="9489" max="9489" width="9.28125" style="54" customWidth="1"/>
    <col min="9490" max="9490" width="11.421875" style="54" customWidth="1"/>
    <col min="9491" max="9492" width="4.28125" style="54" customWidth="1"/>
    <col min="9493" max="9493" width="6.7109375" style="54" customWidth="1"/>
    <col min="9494" max="9494" width="9.28125" style="54" customWidth="1"/>
    <col min="9495" max="9495" width="11.421875" style="54" customWidth="1"/>
    <col min="9496" max="9496" width="7.140625" style="54" customWidth="1"/>
    <col min="9497" max="9728" width="9.140625" style="54" customWidth="1"/>
    <col min="9729" max="9729" width="8.8515625" style="54" customWidth="1"/>
    <col min="9730" max="9730" width="9.140625" style="54" hidden="1" customWidth="1"/>
    <col min="9731" max="9731" width="23.8515625" style="54" customWidth="1"/>
    <col min="9732" max="9732" width="9.140625" style="54" hidden="1" customWidth="1"/>
    <col min="9733" max="9733" width="8.421875" style="54" customWidth="1"/>
    <col min="9734" max="9734" width="43.8515625" style="54" customWidth="1"/>
    <col min="9735" max="9737" width="9.140625" style="54" hidden="1" customWidth="1"/>
    <col min="9738" max="9738" width="23.140625" style="54" customWidth="1"/>
    <col min="9739" max="9739" width="9.28125" style="54" customWidth="1"/>
    <col min="9740" max="9740" width="13.421875" style="54" customWidth="1"/>
    <col min="9741" max="9741" width="4.421875" style="54" customWidth="1"/>
    <col min="9742" max="9742" width="9.28125" style="54" customWidth="1"/>
    <col min="9743" max="9743" width="11.57421875" style="54" customWidth="1"/>
    <col min="9744" max="9744" width="4.28125" style="54" customWidth="1"/>
    <col min="9745" max="9745" width="9.28125" style="54" customWidth="1"/>
    <col min="9746" max="9746" width="11.421875" style="54" customWidth="1"/>
    <col min="9747" max="9748" width="4.28125" style="54" customWidth="1"/>
    <col min="9749" max="9749" width="6.7109375" style="54" customWidth="1"/>
    <col min="9750" max="9750" width="9.28125" style="54" customWidth="1"/>
    <col min="9751" max="9751" width="11.421875" style="54" customWidth="1"/>
    <col min="9752" max="9752" width="7.140625" style="54" customWidth="1"/>
    <col min="9753" max="9984" width="9.140625" style="54" customWidth="1"/>
    <col min="9985" max="9985" width="8.8515625" style="54" customWidth="1"/>
    <col min="9986" max="9986" width="9.140625" style="54" hidden="1" customWidth="1"/>
    <col min="9987" max="9987" width="23.8515625" style="54" customWidth="1"/>
    <col min="9988" max="9988" width="9.140625" style="54" hidden="1" customWidth="1"/>
    <col min="9989" max="9989" width="8.421875" style="54" customWidth="1"/>
    <col min="9990" max="9990" width="43.8515625" style="54" customWidth="1"/>
    <col min="9991" max="9993" width="9.140625" style="54" hidden="1" customWidth="1"/>
    <col min="9994" max="9994" width="23.140625" style="54" customWidth="1"/>
    <col min="9995" max="9995" width="9.28125" style="54" customWidth="1"/>
    <col min="9996" max="9996" width="13.421875" style="54" customWidth="1"/>
    <col min="9997" max="9997" width="4.421875" style="54" customWidth="1"/>
    <col min="9998" max="9998" width="9.28125" style="54" customWidth="1"/>
    <col min="9999" max="9999" width="11.57421875" style="54" customWidth="1"/>
    <col min="10000" max="10000" width="4.28125" style="54" customWidth="1"/>
    <col min="10001" max="10001" width="9.28125" style="54" customWidth="1"/>
    <col min="10002" max="10002" width="11.421875" style="54" customWidth="1"/>
    <col min="10003" max="10004" width="4.28125" style="54" customWidth="1"/>
    <col min="10005" max="10005" width="6.7109375" style="54" customWidth="1"/>
    <col min="10006" max="10006" width="9.28125" style="54" customWidth="1"/>
    <col min="10007" max="10007" width="11.421875" style="54" customWidth="1"/>
    <col min="10008" max="10008" width="7.140625" style="54" customWidth="1"/>
    <col min="10009" max="10240" width="9.140625" style="54" customWidth="1"/>
    <col min="10241" max="10241" width="8.8515625" style="54" customWidth="1"/>
    <col min="10242" max="10242" width="9.140625" style="54" hidden="1" customWidth="1"/>
    <col min="10243" max="10243" width="23.8515625" style="54" customWidth="1"/>
    <col min="10244" max="10244" width="9.140625" style="54" hidden="1" customWidth="1"/>
    <col min="10245" max="10245" width="8.421875" style="54" customWidth="1"/>
    <col min="10246" max="10246" width="43.8515625" style="54" customWidth="1"/>
    <col min="10247" max="10249" width="9.140625" style="54" hidden="1" customWidth="1"/>
    <col min="10250" max="10250" width="23.140625" style="54" customWidth="1"/>
    <col min="10251" max="10251" width="9.28125" style="54" customWidth="1"/>
    <col min="10252" max="10252" width="13.421875" style="54" customWidth="1"/>
    <col min="10253" max="10253" width="4.421875" style="54" customWidth="1"/>
    <col min="10254" max="10254" width="9.28125" style="54" customWidth="1"/>
    <col min="10255" max="10255" width="11.57421875" style="54" customWidth="1"/>
    <col min="10256" max="10256" width="4.28125" style="54" customWidth="1"/>
    <col min="10257" max="10257" width="9.28125" style="54" customWidth="1"/>
    <col min="10258" max="10258" width="11.421875" style="54" customWidth="1"/>
    <col min="10259" max="10260" width="4.28125" style="54" customWidth="1"/>
    <col min="10261" max="10261" width="6.7109375" style="54" customWidth="1"/>
    <col min="10262" max="10262" width="9.28125" style="54" customWidth="1"/>
    <col min="10263" max="10263" width="11.421875" style="54" customWidth="1"/>
    <col min="10264" max="10264" width="7.140625" style="54" customWidth="1"/>
    <col min="10265" max="10496" width="9.140625" style="54" customWidth="1"/>
    <col min="10497" max="10497" width="8.8515625" style="54" customWidth="1"/>
    <col min="10498" max="10498" width="9.140625" style="54" hidden="1" customWidth="1"/>
    <col min="10499" max="10499" width="23.8515625" style="54" customWidth="1"/>
    <col min="10500" max="10500" width="9.140625" style="54" hidden="1" customWidth="1"/>
    <col min="10501" max="10501" width="8.421875" style="54" customWidth="1"/>
    <col min="10502" max="10502" width="43.8515625" style="54" customWidth="1"/>
    <col min="10503" max="10505" width="9.140625" style="54" hidden="1" customWidth="1"/>
    <col min="10506" max="10506" width="23.140625" style="54" customWidth="1"/>
    <col min="10507" max="10507" width="9.28125" style="54" customWidth="1"/>
    <col min="10508" max="10508" width="13.421875" style="54" customWidth="1"/>
    <col min="10509" max="10509" width="4.421875" style="54" customWidth="1"/>
    <col min="10510" max="10510" width="9.28125" style="54" customWidth="1"/>
    <col min="10511" max="10511" width="11.57421875" style="54" customWidth="1"/>
    <col min="10512" max="10512" width="4.28125" style="54" customWidth="1"/>
    <col min="10513" max="10513" width="9.28125" style="54" customWidth="1"/>
    <col min="10514" max="10514" width="11.421875" style="54" customWidth="1"/>
    <col min="10515" max="10516" width="4.28125" style="54" customWidth="1"/>
    <col min="10517" max="10517" width="6.7109375" style="54" customWidth="1"/>
    <col min="10518" max="10518" width="9.28125" style="54" customWidth="1"/>
    <col min="10519" max="10519" width="11.421875" style="54" customWidth="1"/>
    <col min="10520" max="10520" width="7.140625" style="54" customWidth="1"/>
    <col min="10521" max="10752" width="9.140625" style="54" customWidth="1"/>
    <col min="10753" max="10753" width="8.8515625" style="54" customWidth="1"/>
    <col min="10754" max="10754" width="9.140625" style="54" hidden="1" customWidth="1"/>
    <col min="10755" max="10755" width="23.8515625" style="54" customWidth="1"/>
    <col min="10756" max="10756" width="9.140625" style="54" hidden="1" customWidth="1"/>
    <col min="10757" max="10757" width="8.421875" style="54" customWidth="1"/>
    <col min="10758" max="10758" width="43.8515625" style="54" customWidth="1"/>
    <col min="10759" max="10761" width="9.140625" style="54" hidden="1" customWidth="1"/>
    <col min="10762" max="10762" width="23.140625" style="54" customWidth="1"/>
    <col min="10763" max="10763" width="9.28125" style="54" customWidth="1"/>
    <col min="10764" max="10764" width="13.421875" style="54" customWidth="1"/>
    <col min="10765" max="10765" width="4.421875" style="54" customWidth="1"/>
    <col min="10766" max="10766" width="9.28125" style="54" customWidth="1"/>
    <col min="10767" max="10767" width="11.57421875" style="54" customWidth="1"/>
    <col min="10768" max="10768" width="4.28125" style="54" customWidth="1"/>
    <col min="10769" max="10769" width="9.28125" style="54" customWidth="1"/>
    <col min="10770" max="10770" width="11.421875" style="54" customWidth="1"/>
    <col min="10771" max="10772" width="4.28125" style="54" customWidth="1"/>
    <col min="10773" max="10773" width="6.7109375" style="54" customWidth="1"/>
    <col min="10774" max="10774" width="9.28125" style="54" customWidth="1"/>
    <col min="10775" max="10775" width="11.421875" style="54" customWidth="1"/>
    <col min="10776" max="10776" width="7.140625" style="54" customWidth="1"/>
    <col min="10777" max="11008" width="9.140625" style="54" customWidth="1"/>
    <col min="11009" max="11009" width="8.8515625" style="54" customWidth="1"/>
    <col min="11010" max="11010" width="9.140625" style="54" hidden="1" customWidth="1"/>
    <col min="11011" max="11011" width="23.8515625" style="54" customWidth="1"/>
    <col min="11012" max="11012" width="9.140625" style="54" hidden="1" customWidth="1"/>
    <col min="11013" max="11013" width="8.421875" style="54" customWidth="1"/>
    <col min="11014" max="11014" width="43.8515625" style="54" customWidth="1"/>
    <col min="11015" max="11017" width="9.140625" style="54" hidden="1" customWidth="1"/>
    <col min="11018" max="11018" width="23.140625" style="54" customWidth="1"/>
    <col min="11019" max="11019" width="9.28125" style="54" customWidth="1"/>
    <col min="11020" max="11020" width="13.421875" style="54" customWidth="1"/>
    <col min="11021" max="11021" width="4.421875" style="54" customWidth="1"/>
    <col min="11022" max="11022" width="9.28125" style="54" customWidth="1"/>
    <col min="11023" max="11023" width="11.57421875" style="54" customWidth="1"/>
    <col min="11024" max="11024" width="4.28125" style="54" customWidth="1"/>
    <col min="11025" max="11025" width="9.28125" style="54" customWidth="1"/>
    <col min="11026" max="11026" width="11.421875" style="54" customWidth="1"/>
    <col min="11027" max="11028" width="4.28125" style="54" customWidth="1"/>
    <col min="11029" max="11029" width="6.7109375" style="54" customWidth="1"/>
    <col min="11030" max="11030" width="9.28125" style="54" customWidth="1"/>
    <col min="11031" max="11031" width="11.421875" style="54" customWidth="1"/>
    <col min="11032" max="11032" width="7.140625" style="54" customWidth="1"/>
    <col min="11033" max="11264" width="9.140625" style="54" customWidth="1"/>
    <col min="11265" max="11265" width="8.8515625" style="54" customWidth="1"/>
    <col min="11266" max="11266" width="9.140625" style="54" hidden="1" customWidth="1"/>
    <col min="11267" max="11267" width="23.8515625" style="54" customWidth="1"/>
    <col min="11268" max="11268" width="9.140625" style="54" hidden="1" customWidth="1"/>
    <col min="11269" max="11269" width="8.421875" style="54" customWidth="1"/>
    <col min="11270" max="11270" width="43.8515625" style="54" customWidth="1"/>
    <col min="11271" max="11273" width="9.140625" style="54" hidden="1" customWidth="1"/>
    <col min="11274" max="11274" width="23.140625" style="54" customWidth="1"/>
    <col min="11275" max="11275" width="9.28125" style="54" customWidth="1"/>
    <col min="11276" max="11276" width="13.421875" style="54" customWidth="1"/>
    <col min="11277" max="11277" width="4.421875" style="54" customWidth="1"/>
    <col min="11278" max="11278" width="9.28125" style="54" customWidth="1"/>
    <col min="11279" max="11279" width="11.57421875" style="54" customWidth="1"/>
    <col min="11280" max="11280" width="4.28125" style="54" customWidth="1"/>
    <col min="11281" max="11281" width="9.28125" style="54" customWidth="1"/>
    <col min="11282" max="11282" width="11.421875" style="54" customWidth="1"/>
    <col min="11283" max="11284" width="4.28125" style="54" customWidth="1"/>
    <col min="11285" max="11285" width="6.7109375" style="54" customWidth="1"/>
    <col min="11286" max="11286" width="9.28125" style="54" customWidth="1"/>
    <col min="11287" max="11287" width="11.421875" style="54" customWidth="1"/>
    <col min="11288" max="11288" width="7.140625" style="54" customWidth="1"/>
    <col min="11289" max="11520" width="9.140625" style="54" customWidth="1"/>
    <col min="11521" max="11521" width="8.8515625" style="54" customWidth="1"/>
    <col min="11522" max="11522" width="9.140625" style="54" hidden="1" customWidth="1"/>
    <col min="11523" max="11523" width="23.8515625" style="54" customWidth="1"/>
    <col min="11524" max="11524" width="9.140625" style="54" hidden="1" customWidth="1"/>
    <col min="11525" max="11525" width="8.421875" style="54" customWidth="1"/>
    <col min="11526" max="11526" width="43.8515625" style="54" customWidth="1"/>
    <col min="11527" max="11529" width="9.140625" style="54" hidden="1" customWidth="1"/>
    <col min="11530" max="11530" width="23.140625" style="54" customWidth="1"/>
    <col min="11531" max="11531" width="9.28125" style="54" customWidth="1"/>
    <col min="11532" max="11532" width="13.421875" style="54" customWidth="1"/>
    <col min="11533" max="11533" width="4.421875" style="54" customWidth="1"/>
    <col min="11534" max="11534" width="9.28125" style="54" customWidth="1"/>
    <col min="11535" max="11535" width="11.57421875" style="54" customWidth="1"/>
    <col min="11536" max="11536" width="4.28125" style="54" customWidth="1"/>
    <col min="11537" max="11537" width="9.28125" style="54" customWidth="1"/>
    <col min="11538" max="11538" width="11.421875" style="54" customWidth="1"/>
    <col min="11539" max="11540" width="4.28125" style="54" customWidth="1"/>
    <col min="11541" max="11541" width="6.7109375" style="54" customWidth="1"/>
    <col min="11542" max="11542" width="9.28125" style="54" customWidth="1"/>
    <col min="11543" max="11543" width="11.421875" style="54" customWidth="1"/>
    <col min="11544" max="11544" width="7.140625" style="54" customWidth="1"/>
    <col min="11545" max="11776" width="9.140625" style="54" customWidth="1"/>
    <col min="11777" max="11777" width="8.8515625" style="54" customWidth="1"/>
    <col min="11778" max="11778" width="9.140625" style="54" hidden="1" customWidth="1"/>
    <col min="11779" max="11779" width="23.8515625" style="54" customWidth="1"/>
    <col min="11780" max="11780" width="9.140625" style="54" hidden="1" customWidth="1"/>
    <col min="11781" max="11781" width="8.421875" style="54" customWidth="1"/>
    <col min="11782" max="11782" width="43.8515625" style="54" customWidth="1"/>
    <col min="11783" max="11785" width="9.140625" style="54" hidden="1" customWidth="1"/>
    <col min="11786" max="11786" width="23.140625" style="54" customWidth="1"/>
    <col min="11787" max="11787" width="9.28125" style="54" customWidth="1"/>
    <col min="11788" max="11788" width="13.421875" style="54" customWidth="1"/>
    <col min="11789" max="11789" width="4.421875" style="54" customWidth="1"/>
    <col min="11790" max="11790" width="9.28125" style="54" customWidth="1"/>
    <col min="11791" max="11791" width="11.57421875" style="54" customWidth="1"/>
    <col min="11792" max="11792" width="4.28125" style="54" customWidth="1"/>
    <col min="11793" max="11793" width="9.28125" style="54" customWidth="1"/>
    <col min="11794" max="11794" width="11.421875" style="54" customWidth="1"/>
    <col min="11795" max="11796" width="4.28125" style="54" customWidth="1"/>
    <col min="11797" max="11797" width="6.7109375" style="54" customWidth="1"/>
    <col min="11798" max="11798" width="9.28125" style="54" customWidth="1"/>
    <col min="11799" max="11799" width="11.421875" style="54" customWidth="1"/>
    <col min="11800" max="11800" width="7.140625" style="54" customWidth="1"/>
    <col min="11801" max="12032" width="9.140625" style="54" customWidth="1"/>
    <col min="12033" max="12033" width="8.8515625" style="54" customWidth="1"/>
    <col min="12034" max="12034" width="9.140625" style="54" hidden="1" customWidth="1"/>
    <col min="12035" max="12035" width="23.8515625" style="54" customWidth="1"/>
    <col min="12036" max="12036" width="9.140625" style="54" hidden="1" customWidth="1"/>
    <col min="12037" max="12037" width="8.421875" style="54" customWidth="1"/>
    <col min="12038" max="12038" width="43.8515625" style="54" customWidth="1"/>
    <col min="12039" max="12041" width="9.140625" style="54" hidden="1" customWidth="1"/>
    <col min="12042" max="12042" width="23.140625" style="54" customWidth="1"/>
    <col min="12043" max="12043" width="9.28125" style="54" customWidth="1"/>
    <col min="12044" max="12044" width="13.421875" style="54" customWidth="1"/>
    <col min="12045" max="12045" width="4.421875" style="54" customWidth="1"/>
    <col min="12046" max="12046" width="9.28125" style="54" customWidth="1"/>
    <col min="12047" max="12047" width="11.57421875" style="54" customWidth="1"/>
    <col min="12048" max="12048" width="4.28125" style="54" customWidth="1"/>
    <col min="12049" max="12049" width="9.28125" style="54" customWidth="1"/>
    <col min="12050" max="12050" width="11.421875" style="54" customWidth="1"/>
    <col min="12051" max="12052" width="4.28125" style="54" customWidth="1"/>
    <col min="12053" max="12053" width="6.7109375" style="54" customWidth="1"/>
    <col min="12054" max="12054" width="9.28125" style="54" customWidth="1"/>
    <col min="12055" max="12055" width="11.421875" style="54" customWidth="1"/>
    <col min="12056" max="12056" width="7.140625" style="54" customWidth="1"/>
    <col min="12057" max="12288" width="9.140625" style="54" customWidth="1"/>
    <col min="12289" max="12289" width="8.8515625" style="54" customWidth="1"/>
    <col min="12290" max="12290" width="9.140625" style="54" hidden="1" customWidth="1"/>
    <col min="12291" max="12291" width="23.8515625" style="54" customWidth="1"/>
    <col min="12292" max="12292" width="9.140625" style="54" hidden="1" customWidth="1"/>
    <col min="12293" max="12293" width="8.421875" style="54" customWidth="1"/>
    <col min="12294" max="12294" width="43.8515625" style="54" customWidth="1"/>
    <col min="12295" max="12297" width="9.140625" style="54" hidden="1" customWidth="1"/>
    <col min="12298" max="12298" width="23.140625" style="54" customWidth="1"/>
    <col min="12299" max="12299" width="9.28125" style="54" customWidth="1"/>
    <col min="12300" max="12300" width="13.421875" style="54" customWidth="1"/>
    <col min="12301" max="12301" width="4.421875" style="54" customWidth="1"/>
    <col min="12302" max="12302" width="9.28125" style="54" customWidth="1"/>
    <col min="12303" max="12303" width="11.57421875" style="54" customWidth="1"/>
    <col min="12304" max="12304" width="4.28125" style="54" customWidth="1"/>
    <col min="12305" max="12305" width="9.28125" style="54" customWidth="1"/>
    <col min="12306" max="12306" width="11.421875" style="54" customWidth="1"/>
    <col min="12307" max="12308" width="4.28125" style="54" customWidth="1"/>
    <col min="12309" max="12309" width="6.7109375" style="54" customWidth="1"/>
    <col min="12310" max="12310" width="9.28125" style="54" customWidth="1"/>
    <col min="12311" max="12311" width="11.421875" style="54" customWidth="1"/>
    <col min="12312" max="12312" width="7.140625" style="54" customWidth="1"/>
    <col min="12313" max="12544" width="9.140625" style="54" customWidth="1"/>
    <col min="12545" max="12545" width="8.8515625" style="54" customWidth="1"/>
    <col min="12546" max="12546" width="9.140625" style="54" hidden="1" customWidth="1"/>
    <col min="12547" max="12547" width="23.8515625" style="54" customWidth="1"/>
    <col min="12548" max="12548" width="9.140625" style="54" hidden="1" customWidth="1"/>
    <col min="12549" max="12549" width="8.421875" style="54" customWidth="1"/>
    <col min="12550" max="12550" width="43.8515625" style="54" customWidth="1"/>
    <col min="12551" max="12553" width="9.140625" style="54" hidden="1" customWidth="1"/>
    <col min="12554" max="12554" width="23.140625" style="54" customWidth="1"/>
    <col min="12555" max="12555" width="9.28125" style="54" customWidth="1"/>
    <col min="12556" max="12556" width="13.421875" style="54" customWidth="1"/>
    <col min="12557" max="12557" width="4.421875" style="54" customWidth="1"/>
    <col min="12558" max="12558" width="9.28125" style="54" customWidth="1"/>
    <col min="12559" max="12559" width="11.57421875" style="54" customWidth="1"/>
    <col min="12560" max="12560" width="4.28125" style="54" customWidth="1"/>
    <col min="12561" max="12561" width="9.28125" style="54" customWidth="1"/>
    <col min="12562" max="12562" width="11.421875" style="54" customWidth="1"/>
    <col min="12563" max="12564" width="4.28125" style="54" customWidth="1"/>
    <col min="12565" max="12565" width="6.7109375" style="54" customWidth="1"/>
    <col min="12566" max="12566" width="9.28125" style="54" customWidth="1"/>
    <col min="12567" max="12567" width="11.421875" style="54" customWidth="1"/>
    <col min="12568" max="12568" width="7.140625" style="54" customWidth="1"/>
    <col min="12569" max="12800" width="9.140625" style="54" customWidth="1"/>
    <col min="12801" max="12801" width="8.8515625" style="54" customWidth="1"/>
    <col min="12802" max="12802" width="9.140625" style="54" hidden="1" customWidth="1"/>
    <col min="12803" max="12803" width="23.8515625" style="54" customWidth="1"/>
    <col min="12804" max="12804" width="9.140625" style="54" hidden="1" customWidth="1"/>
    <col min="12805" max="12805" width="8.421875" style="54" customWidth="1"/>
    <col min="12806" max="12806" width="43.8515625" style="54" customWidth="1"/>
    <col min="12807" max="12809" width="9.140625" style="54" hidden="1" customWidth="1"/>
    <col min="12810" max="12810" width="23.140625" style="54" customWidth="1"/>
    <col min="12811" max="12811" width="9.28125" style="54" customWidth="1"/>
    <col min="12812" max="12812" width="13.421875" style="54" customWidth="1"/>
    <col min="12813" max="12813" width="4.421875" style="54" customWidth="1"/>
    <col min="12814" max="12814" width="9.28125" style="54" customWidth="1"/>
    <col min="12815" max="12815" width="11.57421875" style="54" customWidth="1"/>
    <col min="12816" max="12816" width="4.28125" style="54" customWidth="1"/>
    <col min="12817" max="12817" width="9.28125" style="54" customWidth="1"/>
    <col min="12818" max="12818" width="11.421875" style="54" customWidth="1"/>
    <col min="12819" max="12820" width="4.28125" style="54" customWidth="1"/>
    <col min="12821" max="12821" width="6.7109375" style="54" customWidth="1"/>
    <col min="12822" max="12822" width="9.28125" style="54" customWidth="1"/>
    <col min="12823" max="12823" width="11.421875" style="54" customWidth="1"/>
    <col min="12824" max="12824" width="7.140625" style="54" customWidth="1"/>
    <col min="12825" max="13056" width="9.140625" style="54" customWidth="1"/>
    <col min="13057" max="13057" width="8.8515625" style="54" customWidth="1"/>
    <col min="13058" max="13058" width="9.140625" style="54" hidden="1" customWidth="1"/>
    <col min="13059" max="13059" width="23.8515625" style="54" customWidth="1"/>
    <col min="13060" max="13060" width="9.140625" style="54" hidden="1" customWidth="1"/>
    <col min="13061" max="13061" width="8.421875" style="54" customWidth="1"/>
    <col min="13062" max="13062" width="43.8515625" style="54" customWidth="1"/>
    <col min="13063" max="13065" width="9.140625" style="54" hidden="1" customWidth="1"/>
    <col min="13066" max="13066" width="23.140625" style="54" customWidth="1"/>
    <col min="13067" max="13067" width="9.28125" style="54" customWidth="1"/>
    <col min="13068" max="13068" width="13.421875" style="54" customWidth="1"/>
    <col min="13069" max="13069" width="4.421875" style="54" customWidth="1"/>
    <col min="13070" max="13070" width="9.28125" style="54" customWidth="1"/>
    <col min="13071" max="13071" width="11.57421875" style="54" customWidth="1"/>
    <col min="13072" max="13072" width="4.28125" style="54" customWidth="1"/>
    <col min="13073" max="13073" width="9.28125" style="54" customWidth="1"/>
    <col min="13074" max="13074" width="11.421875" style="54" customWidth="1"/>
    <col min="13075" max="13076" width="4.28125" style="54" customWidth="1"/>
    <col min="13077" max="13077" width="6.7109375" style="54" customWidth="1"/>
    <col min="13078" max="13078" width="9.28125" style="54" customWidth="1"/>
    <col min="13079" max="13079" width="11.421875" style="54" customWidth="1"/>
    <col min="13080" max="13080" width="7.140625" style="54" customWidth="1"/>
    <col min="13081" max="13312" width="9.140625" style="54" customWidth="1"/>
    <col min="13313" max="13313" width="8.8515625" style="54" customWidth="1"/>
    <col min="13314" max="13314" width="9.140625" style="54" hidden="1" customWidth="1"/>
    <col min="13315" max="13315" width="23.8515625" style="54" customWidth="1"/>
    <col min="13316" max="13316" width="9.140625" style="54" hidden="1" customWidth="1"/>
    <col min="13317" max="13317" width="8.421875" style="54" customWidth="1"/>
    <col min="13318" max="13318" width="43.8515625" style="54" customWidth="1"/>
    <col min="13319" max="13321" width="9.140625" style="54" hidden="1" customWidth="1"/>
    <col min="13322" max="13322" width="23.140625" style="54" customWidth="1"/>
    <col min="13323" max="13323" width="9.28125" style="54" customWidth="1"/>
    <col min="13324" max="13324" width="13.421875" style="54" customWidth="1"/>
    <col min="13325" max="13325" width="4.421875" style="54" customWidth="1"/>
    <col min="13326" max="13326" width="9.28125" style="54" customWidth="1"/>
    <col min="13327" max="13327" width="11.57421875" style="54" customWidth="1"/>
    <col min="13328" max="13328" width="4.28125" style="54" customWidth="1"/>
    <col min="13329" max="13329" width="9.28125" style="54" customWidth="1"/>
    <col min="13330" max="13330" width="11.421875" style="54" customWidth="1"/>
    <col min="13331" max="13332" width="4.28125" style="54" customWidth="1"/>
    <col min="13333" max="13333" width="6.7109375" style="54" customWidth="1"/>
    <col min="13334" max="13334" width="9.28125" style="54" customWidth="1"/>
    <col min="13335" max="13335" width="11.421875" style="54" customWidth="1"/>
    <col min="13336" max="13336" width="7.140625" style="54" customWidth="1"/>
    <col min="13337" max="13568" width="9.140625" style="54" customWidth="1"/>
    <col min="13569" max="13569" width="8.8515625" style="54" customWidth="1"/>
    <col min="13570" max="13570" width="9.140625" style="54" hidden="1" customWidth="1"/>
    <col min="13571" max="13571" width="23.8515625" style="54" customWidth="1"/>
    <col min="13572" max="13572" width="9.140625" style="54" hidden="1" customWidth="1"/>
    <col min="13573" max="13573" width="8.421875" style="54" customWidth="1"/>
    <col min="13574" max="13574" width="43.8515625" style="54" customWidth="1"/>
    <col min="13575" max="13577" width="9.140625" style="54" hidden="1" customWidth="1"/>
    <col min="13578" max="13578" width="23.140625" style="54" customWidth="1"/>
    <col min="13579" max="13579" width="9.28125" style="54" customWidth="1"/>
    <col min="13580" max="13580" width="13.421875" style="54" customWidth="1"/>
    <col min="13581" max="13581" width="4.421875" style="54" customWidth="1"/>
    <col min="13582" max="13582" width="9.28125" style="54" customWidth="1"/>
    <col min="13583" max="13583" width="11.57421875" style="54" customWidth="1"/>
    <col min="13584" max="13584" width="4.28125" style="54" customWidth="1"/>
    <col min="13585" max="13585" width="9.28125" style="54" customWidth="1"/>
    <col min="13586" max="13586" width="11.421875" style="54" customWidth="1"/>
    <col min="13587" max="13588" width="4.28125" style="54" customWidth="1"/>
    <col min="13589" max="13589" width="6.7109375" style="54" customWidth="1"/>
    <col min="13590" max="13590" width="9.28125" style="54" customWidth="1"/>
    <col min="13591" max="13591" width="11.421875" style="54" customWidth="1"/>
    <col min="13592" max="13592" width="7.140625" style="54" customWidth="1"/>
    <col min="13593" max="13824" width="9.140625" style="54" customWidth="1"/>
    <col min="13825" max="13825" width="8.8515625" style="54" customWidth="1"/>
    <col min="13826" max="13826" width="9.140625" style="54" hidden="1" customWidth="1"/>
    <col min="13827" max="13827" width="23.8515625" style="54" customWidth="1"/>
    <col min="13828" max="13828" width="9.140625" style="54" hidden="1" customWidth="1"/>
    <col min="13829" max="13829" width="8.421875" style="54" customWidth="1"/>
    <col min="13830" max="13830" width="43.8515625" style="54" customWidth="1"/>
    <col min="13831" max="13833" width="9.140625" style="54" hidden="1" customWidth="1"/>
    <col min="13834" max="13834" width="23.140625" style="54" customWidth="1"/>
    <col min="13835" max="13835" width="9.28125" style="54" customWidth="1"/>
    <col min="13836" max="13836" width="13.421875" style="54" customWidth="1"/>
    <col min="13837" max="13837" width="4.421875" style="54" customWidth="1"/>
    <col min="13838" max="13838" width="9.28125" style="54" customWidth="1"/>
    <col min="13839" max="13839" width="11.57421875" style="54" customWidth="1"/>
    <col min="13840" max="13840" width="4.28125" style="54" customWidth="1"/>
    <col min="13841" max="13841" width="9.28125" style="54" customWidth="1"/>
    <col min="13842" max="13842" width="11.421875" style="54" customWidth="1"/>
    <col min="13843" max="13844" width="4.28125" style="54" customWidth="1"/>
    <col min="13845" max="13845" width="6.7109375" style="54" customWidth="1"/>
    <col min="13846" max="13846" width="9.28125" style="54" customWidth="1"/>
    <col min="13847" max="13847" width="11.421875" style="54" customWidth="1"/>
    <col min="13848" max="13848" width="7.140625" style="54" customWidth="1"/>
    <col min="13849" max="14080" width="9.140625" style="54" customWidth="1"/>
    <col min="14081" max="14081" width="8.8515625" style="54" customWidth="1"/>
    <col min="14082" max="14082" width="9.140625" style="54" hidden="1" customWidth="1"/>
    <col min="14083" max="14083" width="23.8515625" style="54" customWidth="1"/>
    <col min="14084" max="14084" width="9.140625" style="54" hidden="1" customWidth="1"/>
    <col min="14085" max="14085" width="8.421875" style="54" customWidth="1"/>
    <col min="14086" max="14086" width="43.8515625" style="54" customWidth="1"/>
    <col min="14087" max="14089" width="9.140625" style="54" hidden="1" customWidth="1"/>
    <col min="14090" max="14090" width="23.140625" style="54" customWidth="1"/>
    <col min="14091" max="14091" width="9.28125" style="54" customWidth="1"/>
    <col min="14092" max="14092" width="13.421875" style="54" customWidth="1"/>
    <col min="14093" max="14093" width="4.421875" style="54" customWidth="1"/>
    <col min="14094" max="14094" width="9.28125" style="54" customWidth="1"/>
    <col min="14095" max="14095" width="11.57421875" style="54" customWidth="1"/>
    <col min="14096" max="14096" width="4.28125" style="54" customWidth="1"/>
    <col min="14097" max="14097" width="9.28125" style="54" customWidth="1"/>
    <col min="14098" max="14098" width="11.421875" style="54" customWidth="1"/>
    <col min="14099" max="14100" width="4.28125" style="54" customWidth="1"/>
    <col min="14101" max="14101" width="6.7109375" style="54" customWidth="1"/>
    <col min="14102" max="14102" width="9.28125" style="54" customWidth="1"/>
    <col min="14103" max="14103" width="11.421875" style="54" customWidth="1"/>
    <col min="14104" max="14104" width="7.140625" style="54" customWidth="1"/>
    <col min="14105" max="14336" width="9.140625" style="54" customWidth="1"/>
    <col min="14337" max="14337" width="8.8515625" style="54" customWidth="1"/>
    <col min="14338" max="14338" width="9.140625" style="54" hidden="1" customWidth="1"/>
    <col min="14339" max="14339" width="23.8515625" style="54" customWidth="1"/>
    <col min="14340" max="14340" width="9.140625" style="54" hidden="1" customWidth="1"/>
    <col min="14341" max="14341" width="8.421875" style="54" customWidth="1"/>
    <col min="14342" max="14342" width="43.8515625" style="54" customWidth="1"/>
    <col min="14343" max="14345" width="9.140625" style="54" hidden="1" customWidth="1"/>
    <col min="14346" max="14346" width="23.140625" style="54" customWidth="1"/>
    <col min="14347" max="14347" width="9.28125" style="54" customWidth="1"/>
    <col min="14348" max="14348" width="13.421875" style="54" customWidth="1"/>
    <col min="14349" max="14349" width="4.421875" style="54" customWidth="1"/>
    <col min="14350" max="14350" width="9.28125" style="54" customWidth="1"/>
    <col min="14351" max="14351" width="11.57421875" style="54" customWidth="1"/>
    <col min="14352" max="14352" width="4.28125" style="54" customWidth="1"/>
    <col min="14353" max="14353" width="9.28125" style="54" customWidth="1"/>
    <col min="14354" max="14354" width="11.421875" style="54" customWidth="1"/>
    <col min="14355" max="14356" width="4.28125" style="54" customWidth="1"/>
    <col min="14357" max="14357" width="6.7109375" style="54" customWidth="1"/>
    <col min="14358" max="14358" width="9.28125" style="54" customWidth="1"/>
    <col min="14359" max="14359" width="11.421875" style="54" customWidth="1"/>
    <col min="14360" max="14360" width="7.140625" style="54" customWidth="1"/>
    <col min="14361" max="14592" width="9.140625" style="54" customWidth="1"/>
    <col min="14593" max="14593" width="8.8515625" style="54" customWidth="1"/>
    <col min="14594" max="14594" width="9.140625" style="54" hidden="1" customWidth="1"/>
    <col min="14595" max="14595" width="23.8515625" style="54" customWidth="1"/>
    <col min="14596" max="14596" width="9.140625" style="54" hidden="1" customWidth="1"/>
    <col min="14597" max="14597" width="8.421875" style="54" customWidth="1"/>
    <col min="14598" max="14598" width="43.8515625" style="54" customWidth="1"/>
    <col min="14599" max="14601" width="9.140625" style="54" hidden="1" customWidth="1"/>
    <col min="14602" max="14602" width="23.140625" style="54" customWidth="1"/>
    <col min="14603" max="14603" width="9.28125" style="54" customWidth="1"/>
    <col min="14604" max="14604" width="13.421875" style="54" customWidth="1"/>
    <col min="14605" max="14605" width="4.421875" style="54" customWidth="1"/>
    <col min="14606" max="14606" width="9.28125" style="54" customWidth="1"/>
    <col min="14607" max="14607" width="11.57421875" style="54" customWidth="1"/>
    <col min="14608" max="14608" width="4.28125" style="54" customWidth="1"/>
    <col min="14609" max="14609" width="9.28125" style="54" customWidth="1"/>
    <col min="14610" max="14610" width="11.421875" style="54" customWidth="1"/>
    <col min="14611" max="14612" width="4.28125" style="54" customWidth="1"/>
    <col min="14613" max="14613" width="6.7109375" style="54" customWidth="1"/>
    <col min="14614" max="14614" width="9.28125" style="54" customWidth="1"/>
    <col min="14615" max="14615" width="11.421875" style="54" customWidth="1"/>
    <col min="14616" max="14616" width="7.140625" style="54" customWidth="1"/>
    <col min="14617" max="14848" width="9.140625" style="54" customWidth="1"/>
    <col min="14849" max="14849" width="8.8515625" style="54" customWidth="1"/>
    <col min="14850" max="14850" width="9.140625" style="54" hidden="1" customWidth="1"/>
    <col min="14851" max="14851" width="23.8515625" style="54" customWidth="1"/>
    <col min="14852" max="14852" width="9.140625" style="54" hidden="1" customWidth="1"/>
    <col min="14853" max="14853" width="8.421875" style="54" customWidth="1"/>
    <col min="14854" max="14854" width="43.8515625" style="54" customWidth="1"/>
    <col min="14855" max="14857" width="9.140625" style="54" hidden="1" customWidth="1"/>
    <col min="14858" max="14858" width="23.140625" style="54" customWidth="1"/>
    <col min="14859" max="14859" width="9.28125" style="54" customWidth="1"/>
    <col min="14860" max="14860" width="13.421875" style="54" customWidth="1"/>
    <col min="14861" max="14861" width="4.421875" style="54" customWidth="1"/>
    <col min="14862" max="14862" width="9.28125" style="54" customWidth="1"/>
    <col min="14863" max="14863" width="11.57421875" style="54" customWidth="1"/>
    <col min="14864" max="14864" width="4.28125" style="54" customWidth="1"/>
    <col min="14865" max="14865" width="9.28125" style="54" customWidth="1"/>
    <col min="14866" max="14866" width="11.421875" style="54" customWidth="1"/>
    <col min="14867" max="14868" width="4.28125" style="54" customWidth="1"/>
    <col min="14869" max="14869" width="6.7109375" style="54" customWidth="1"/>
    <col min="14870" max="14870" width="9.28125" style="54" customWidth="1"/>
    <col min="14871" max="14871" width="11.421875" style="54" customWidth="1"/>
    <col min="14872" max="14872" width="7.140625" style="54" customWidth="1"/>
    <col min="14873" max="15104" width="9.140625" style="54" customWidth="1"/>
    <col min="15105" max="15105" width="8.8515625" style="54" customWidth="1"/>
    <col min="15106" max="15106" width="9.140625" style="54" hidden="1" customWidth="1"/>
    <col min="15107" max="15107" width="23.8515625" style="54" customWidth="1"/>
    <col min="15108" max="15108" width="9.140625" style="54" hidden="1" customWidth="1"/>
    <col min="15109" max="15109" width="8.421875" style="54" customWidth="1"/>
    <col min="15110" max="15110" width="43.8515625" style="54" customWidth="1"/>
    <col min="15111" max="15113" width="9.140625" style="54" hidden="1" customWidth="1"/>
    <col min="15114" max="15114" width="23.140625" style="54" customWidth="1"/>
    <col min="15115" max="15115" width="9.28125" style="54" customWidth="1"/>
    <col min="15116" max="15116" width="13.421875" style="54" customWidth="1"/>
    <col min="15117" max="15117" width="4.421875" style="54" customWidth="1"/>
    <col min="15118" max="15118" width="9.28125" style="54" customWidth="1"/>
    <col min="15119" max="15119" width="11.57421875" style="54" customWidth="1"/>
    <col min="15120" max="15120" width="4.28125" style="54" customWidth="1"/>
    <col min="15121" max="15121" width="9.28125" style="54" customWidth="1"/>
    <col min="15122" max="15122" width="11.421875" style="54" customWidth="1"/>
    <col min="15123" max="15124" width="4.28125" style="54" customWidth="1"/>
    <col min="15125" max="15125" width="6.7109375" style="54" customWidth="1"/>
    <col min="15126" max="15126" width="9.28125" style="54" customWidth="1"/>
    <col min="15127" max="15127" width="11.421875" style="54" customWidth="1"/>
    <col min="15128" max="15128" width="7.140625" style="54" customWidth="1"/>
    <col min="15129" max="15360" width="9.140625" style="54" customWidth="1"/>
    <col min="15361" max="15361" width="8.8515625" style="54" customWidth="1"/>
    <col min="15362" max="15362" width="9.140625" style="54" hidden="1" customWidth="1"/>
    <col min="15363" max="15363" width="23.8515625" style="54" customWidth="1"/>
    <col min="15364" max="15364" width="9.140625" style="54" hidden="1" customWidth="1"/>
    <col min="15365" max="15365" width="8.421875" style="54" customWidth="1"/>
    <col min="15366" max="15366" width="43.8515625" style="54" customWidth="1"/>
    <col min="15367" max="15369" width="9.140625" style="54" hidden="1" customWidth="1"/>
    <col min="15370" max="15370" width="23.140625" style="54" customWidth="1"/>
    <col min="15371" max="15371" width="9.28125" style="54" customWidth="1"/>
    <col min="15372" max="15372" width="13.421875" style="54" customWidth="1"/>
    <col min="15373" max="15373" width="4.421875" style="54" customWidth="1"/>
    <col min="15374" max="15374" width="9.28125" style="54" customWidth="1"/>
    <col min="15375" max="15375" width="11.57421875" style="54" customWidth="1"/>
    <col min="15376" max="15376" width="4.28125" style="54" customWidth="1"/>
    <col min="15377" max="15377" width="9.28125" style="54" customWidth="1"/>
    <col min="15378" max="15378" width="11.421875" style="54" customWidth="1"/>
    <col min="15379" max="15380" width="4.28125" style="54" customWidth="1"/>
    <col min="15381" max="15381" width="6.7109375" style="54" customWidth="1"/>
    <col min="15382" max="15382" width="9.28125" style="54" customWidth="1"/>
    <col min="15383" max="15383" width="11.421875" style="54" customWidth="1"/>
    <col min="15384" max="15384" width="7.140625" style="54" customWidth="1"/>
    <col min="15385" max="15616" width="9.140625" style="54" customWidth="1"/>
    <col min="15617" max="15617" width="8.8515625" style="54" customWidth="1"/>
    <col min="15618" max="15618" width="9.140625" style="54" hidden="1" customWidth="1"/>
    <col min="15619" max="15619" width="23.8515625" style="54" customWidth="1"/>
    <col min="15620" max="15620" width="9.140625" style="54" hidden="1" customWidth="1"/>
    <col min="15621" max="15621" width="8.421875" style="54" customWidth="1"/>
    <col min="15622" max="15622" width="43.8515625" style="54" customWidth="1"/>
    <col min="15623" max="15625" width="9.140625" style="54" hidden="1" customWidth="1"/>
    <col min="15626" max="15626" width="23.140625" style="54" customWidth="1"/>
    <col min="15627" max="15627" width="9.28125" style="54" customWidth="1"/>
    <col min="15628" max="15628" width="13.421875" style="54" customWidth="1"/>
    <col min="15629" max="15629" width="4.421875" style="54" customWidth="1"/>
    <col min="15630" max="15630" width="9.28125" style="54" customWidth="1"/>
    <col min="15631" max="15631" width="11.57421875" style="54" customWidth="1"/>
    <col min="15632" max="15632" width="4.28125" style="54" customWidth="1"/>
    <col min="15633" max="15633" width="9.28125" style="54" customWidth="1"/>
    <col min="15634" max="15634" width="11.421875" style="54" customWidth="1"/>
    <col min="15635" max="15636" width="4.28125" style="54" customWidth="1"/>
    <col min="15637" max="15637" width="6.7109375" style="54" customWidth="1"/>
    <col min="15638" max="15638" width="9.28125" style="54" customWidth="1"/>
    <col min="15639" max="15639" width="11.421875" style="54" customWidth="1"/>
    <col min="15640" max="15640" width="7.140625" style="54" customWidth="1"/>
    <col min="15641" max="15872" width="9.140625" style="54" customWidth="1"/>
    <col min="15873" max="15873" width="8.8515625" style="54" customWidth="1"/>
    <col min="15874" max="15874" width="9.140625" style="54" hidden="1" customWidth="1"/>
    <col min="15875" max="15875" width="23.8515625" style="54" customWidth="1"/>
    <col min="15876" max="15876" width="9.140625" style="54" hidden="1" customWidth="1"/>
    <col min="15877" max="15877" width="8.421875" style="54" customWidth="1"/>
    <col min="15878" max="15878" width="43.8515625" style="54" customWidth="1"/>
    <col min="15879" max="15881" width="9.140625" style="54" hidden="1" customWidth="1"/>
    <col min="15882" max="15882" width="23.140625" style="54" customWidth="1"/>
    <col min="15883" max="15883" width="9.28125" style="54" customWidth="1"/>
    <col min="15884" max="15884" width="13.421875" style="54" customWidth="1"/>
    <col min="15885" max="15885" width="4.421875" style="54" customWidth="1"/>
    <col min="15886" max="15886" width="9.28125" style="54" customWidth="1"/>
    <col min="15887" max="15887" width="11.57421875" style="54" customWidth="1"/>
    <col min="15888" max="15888" width="4.28125" style="54" customWidth="1"/>
    <col min="15889" max="15889" width="9.28125" style="54" customWidth="1"/>
    <col min="15890" max="15890" width="11.421875" style="54" customWidth="1"/>
    <col min="15891" max="15892" width="4.28125" style="54" customWidth="1"/>
    <col min="15893" max="15893" width="6.7109375" style="54" customWidth="1"/>
    <col min="15894" max="15894" width="9.28125" style="54" customWidth="1"/>
    <col min="15895" max="15895" width="11.421875" style="54" customWidth="1"/>
    <col min="15896" max="15896" width="7.140625" style="54" customWidth="1"/>
    <col min="15897" max="16128" width="9.140625" style="54" customWidth="1"/>
    <col min="16129" max="16129" width="8.8515625" style="54" customWidth="1"/>
    <col min="16130" max="16130" width="9.140625" style="54" hidden="1" customWidth="1"/>
    <col min="16131" max="16131" width="23.8515625" style="54" customWidth="1"/>
    <col min="16132" max="16132" width="9.140625" style="54" hidden="1" customWidth="1"/>
    <col min="16133" max="16133" width="8.421875" style="54" customWidth="1"/>
    <col min="16134" max="16134" width="43.8515625" style="54" customWidth="1"/>
    <col min="16135" max="16137" width="9.140625" style="54" hidden="1" customWidth="1"/>
    <col min="16138" max="16138" width="23.140625" style="54" customWidth="1"/>
    <col min="16139" max="16139" width="9.28125" style="54" customWidth="1"/>
    <col min="16140" max="16140" width="13.421875" style="54" customWidth="1"/>
    <col min="16141" max="16141" width="4.421875" style="54" customWidth="1"/>
    <col min="16142" max="16142" width="9.28125" style="54" customWidth="1"/>
    <col min="16143" max="16143" width="11.57421875" style="54" customWidth="1"/>
    <col min="16144" max="16144" width="4.28125" style="54" customWidth="1"/>
    <col min="16145" max="16145" width="9.28125" style="54" customWidth="1"/>
    <col min="16146" max="16146" width="11.421875" style="54" customWidth="1"/>
    <col min="16147" max="16148" width="4.28125" style="54" customWidth="1"/>
    <col min="16149" max="16149" width="6.7109375" style="54" customWidth="1"/>
    <col min="16150" max="16150" width="9.28125" style="54" customWidth="1"/>
    <col min="16151" max="16151" width="11.421875" style="54" customWidth="1"/>
    <col min="16152" max="16152" width="7.140625" style="54" customWidth="1"/>
    <col min="16153" max="16384" width="9.140625" style="54" customWidth="1"/>
  </cols>
  <sheetData>
    <row r="1" spans="1:24" s="26" customFormat="1" ht="16.5" customHeight="1" hidden="1">
      <c r="A1" s="23" t="s">
        <v>64</v>
      </c>
      <c r="B1" s="23"/>
      <c r="C1" s="24"/>
      <c r="D1" s="23" t="s">
        <v>65</v>
      </c>
      <c r="E1" s="25"/>
      <c r="F1" s="24"/>
      <c r="G1" s="23" t="s">
        <v>66</v>
      </c>
      <c r="J1" s="24"/>
      <c r="K1" s="27"/>
      <c r="L1" s="28" t="s">
        <v>67</v>
      </c>
      <c r="M1" s="29"/>
      <c r="N1" s="27"/>
      <c r="O1" s="28" t="s">
        <v>68</v>
      </c>
      <c r="P1" s="29"/>
      <c r="Q1" s="27"/>
      <c r="R1" s="28" t="s">
        <v>69</v>
      </c>
      <c r="S1" s="29"/>
      <c r="T1" s="29"/>
      <c r="U1" s="29"/>
      <c r="V1" s="29"/>
      <c r="W1" s="30" t="s">
        <v>70</v>
      </c>
      <c r="X1" s="80"/>
    </row>
    <row r="2" spans="1:24" s="32" customFormat="1" ht="38.25" customHeight="1">
      <c r="A2" s="236" t="s">
        <v>121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</row>
    <row r="3" spans="1:24" s="32" customFormat="1" ht="41.25" customHeight="1" hidden="1">
      <c r="A3" s="237" t="s">
        <v>71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237"/>
    </row>
    <row r="4" spans="1:24" s="33" customFormat="1" ht="21" customHeight="1" hidden="1">
      <c r="A4" s="238" t="s">
        <v>72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238"/>
      <c r="X4" s="238"/>
    </row>
    <row r="5" spans="1:24" s="33" customFormat="1" ht="21" customHeight="1">
      <c r="A5" s="239" t="s">
        <v>120</v>
      </c>
      <c r="B5" s="239"/>
      <c r="C5" s="239"/>
      <c r="D5" s="239"/>
      <c r="E5" s="239"/>
      <c r="F5" s="239"/>
      <c r="G5" s="239"/>
      <c r="H5" s="239"/>
      <c r="I5" s="239"/>
      <c r="J5" s="239"/>
      <c r="K5" s="239"/>
      <c r="L5" s="268"/>
      <c r="M5" s="268"/>
      <c r="N5" s="268"/>
      <c r="O5" s="268"/>
      <c r="P5" s="268"/>
      <c r="Q5" s="268"/>
      <c r="R5" s="268"/>
      <c r="S5" s="268"/>
      <c r="T5" s="268"/>
      <c r="U5" s="268"/>
      <c r="V5" s="268"/>
      <c r="W5" s="268"/>
      <c r="X5" s="268"/>
    </row>
    <row r="6" spans="1:24" s="32" customFormat="1" ht="25.5" customHeight="1">
      <c r="A6" s="240" t="s">
        <v>73</v>
      </c>
      <c r="B6" s="240"/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  <c r="T6" s="240"/>
      <c r="U6" s="240"/>
      <c r="V6" s="240"/>
      <c r="W6" s="240"/>
      <c r="X6" s="240"/>
    </row>
    <row r="7" spans="1:24" s="35" customFormat="1" ht="21" customHeight="1">
      <c r="A7" s="247" t="s">
        <v>96</v>
      </c>
      <c r="B7" s="247"/>
      <c r="C7" s="247"/>
      <c r="D7" s="247"/>
      <c r="E7" s="247"/>
      <c r="F7" s="247"/>
      <c r="G7" s="247"/>
      <c r="H7" s="247"/>
      <c r="I7" s="247"/>
      <c r="J7" s="247"/>
      <c r="K7" s="247"/>
      <c r="L7" s="247"/>
      <c r="M7" s="247"/>
      <c r="N7" s="247"/>
      <c r="O7" s="247"/>
      <c r="P7" s="247"/>
      <c r="Q7" s="247"/>
      <c r="R7" s="247"/>
      <c r="S7" s="247"/>
      <c r="T7" s="247"/>
      <c r="U7" s="247"/>
      <c r="V7" s="247"/>
      <c r="W7" s="247"/>
      <c r="X7" s="247"/>
    </row>
    <row r="8" spans="1:24" s="32" customFormat="1" ht="25.5" customHeight="1">
      <c r="A8" s="263" t="s">
        <v>242</v>
      </c>
      <c r="B8" s="264"/>
      <c r="C8" s="264"/>
      <c r="D8" s="264"/>
      <c r="E8" s="264"/>
      <c r="F8" s="264"/>
      <c r="G8" s="264"/>
      <c r="H8" s="264"/>
      <c r="I8" s="264"/>
      <c r="J8" s="264"/>
      <c r="K8" s="264"/>
      <c r="L8" s="264"/>
      <c r="M8" s="264"/>
      <c r="N8" s="264"/>
      <c r="O8" s="264"/>
      <c r="P8" s="264"/>
      <c r="Q8" s="264"/>
      <c r="R8" s="264"/>
      <c r="S8" s="264"/>
      <c r="T8" s="264"/>
      <c r="U8" s="264"/>
      <c r="V8" s="264"/>
      <c r="W8" s="264"/>
      <c r="X8" s="264"/>
    </row>
    <row r="9" spans="1:24" s="32" customFormat="1" ht="20.25" customHeight="1">
      <c r="A9" s="243" t="s">
        <v>118</v>
      </c>
      <c r="B9" s="243"/>
      <c r="C9" s="243"/>
      <c r="D9" s="243"/>
      <c r="E9" s="243"/>
      <c r="F9" s="243"/>
      <c r="G9" s="85"/>
      <c r="H9" s="85"/>
      <c r="I9" s="85"/>
      <c r="J9" s="85"/>
      <c r="K9" s="86"/>
      <c r="L9" s="86"/>
      <c r="M9" s="86"/>
      <c r="N9" s="86"/>
      <c r="O9" s="86"/>
      <c r="P9" s="86"/>
      <c r="Q9" s="86"/>
      <c r="R9" s="86"/>
      <c r="S9" s="265" t="s">
        <v>122</v>
      </c>
      <c r="T9" s="265"/>
      <c r="U9" s="265"/>
      <c r="V9" s="265"/>
      <c r="W9" s="265"/>
      <c r="X9" s="265"/>
    </row>
    <row r="10" spans="1:24" s="44" customFormat="1" ht="18.75" customHeight="1">
      <c r="A10" s="266" t="s">
        <v>74</v>
      </c>
      <c r="B10" s="266" t="s">
        <v>2</v>
      </c>
      <c r="C10" s="255" t="s">
        <v>93</v>
      </c>
      <c r="D10" s="267" t="s">
        <v>75</v>
      </c>
      <c r="E10" s="267" t="s">
        <v>5</v>
      </c>
      <c r="F10" s="255" t="s">
        <v>94</v>
      </c>
      <c r="G10" s="255" t="s">
        <v>76</v>
      </c>
      <c r="H10" s="255" t="s">
        <v>7</v>
      </c>
      <c r="I10" s="256" t="s">
        <v>8</v>
      </c>
      <c r="J10" s="255" t="s">
        <v>9</v>
      </c>
      <c r="K10" s="257" t="s">
        <v>77</v>
      </c>
      <c r="L10" s="257"/>
      <c r="M10" s="257"/>
      <c r="N10" s="258" t="s">
        <v>78</v>
      </c>
      <c r="O10" s="258"/>
      <c r="P10" s="258"/>
      <c r="Q10" s="257" t="s">
        <v>79</v>
      </c>
      <c r="R10" s="257"/>
      <c r="S10" s="257"/>
      <c r="T10" s="261" t="s">
        <v>80</v>
      </c>
      <c r="U10" s="261" t="s">
        <v>81</v>
      </c>
      <c r="V10" s="261" t="s">
        <v>82</v>
      </c>
      <c r="W10" s="262" t="s">
        <v>83</v>
      </c>
      <c r="X10" s="261" t="s">
        <v>95</v>
      </c>
    </row>
    <row r="11" spans="1:24" s="44" customFormat="1" ht="88.5" customHeight="1">
      <c r="A11" s="266"/>
      <c r="B11" s="266"/>
      <c r="C11" s="255"/>
      <c r="D11" s="267"/>
      <c r="E11" s="267"/>
      <c r="F11" s="255"/>
      <c r="G11" s="255"/>
      <c r="H11" s="255"/>
      <c r="I11" s="256"/>
      <c r="J11" s="255"/>
      <c r="K11" s="87" t="s">
        <v>84</v>
      </c>
      <c r="L11" s="88" t="s">
        <v>85</v>
      </c>
      <c r="M11" s="89" t="s">
        <v>86</v>
      </c>
      <c r="N11" s="87" t="s">
        <v>84</v>
      </c>
      <c r="O11" s="88" t="s">
        <v>85</v>
      </c>
      <c r="P11" s="89" t="s">
        <v>86</v>
      </c>
      <c r="Q11" s="87" t="s">
        <v>84</v>
      </c>
      <c r="R11" s="88" t="s">
        <v>85</v>
      </c>
      <c r="S11" s="89" t="s">
        <v>86</v>
      </c>
      <c r="T11" s="261"/>
      <c r="U11" s="261"/>
      <c r="V11" s="261"/>
      <c r="W11" s="262"/>
      <c r="X11" s="261"/>
    </row>
    <row r="12" spans="1:24" s="44" customFormat="1" ht="30" customHeight="1">
      <c r="A12" s="259" t="s">
        <v>234</v>
      </c>
      <c r="B12" s="260"/>
      <c r="C12" s="260"/>
      <c r="D12" s="260"/>
      <c r="E12" s="260"/>
      <c r="F12" s="260"/>
      <c r="G12" s="260"/>
      <c r="H12" s="260"/>
      <c r="I12" s="260"/>
      <c r="J12" s="260"/>
      <c r="K12" s="260"/>
      <c r="L12" s="260"/>
      <c r="M12" s="260"/>
      <c r="N12" s="260"/>
      <c r="O12" s="260"/>
      <c r="P12" s="260"/>
      <c r="Q12" s="260"/>
      <c r="R12" s="260"/>
      <c r="S12" s="260"/>
      <c r="T12" s="260"/>
      <c r="U12" s="260"/>
      <c r="V12" s="260"/>
      <c r="W12" s="260"/>
      <c r="X12" s="260"/>
    </row>
    <row r="13" spans="1:24" s="45" customFormat="1" ht="60" customHeight="1">
      <c r="A13" s="94">
        <f aca="true" t="shared" si="0" ref="A13:A18">RANK(W13,W$13:W$18)</f>
        <v>1</v>
      </c>
      <c r="B13" s="46"/>
      <c r="C13" s="153" t="s">
        <v>184</v>
      </c>
      <c r="D13" s="151" t="s">
        <v>133</v>
      </c>
      <c r="E13" s="145" t="s">
        <v>11</v>
      </c>
      <c r="F13" s="174" t="s">
        <v>185</v>
      </c>
      <c r="G13" s="175" t="s">
        <v>29</v>
      </c>
      <c r="H13" s="7" t="s">
        <v>134</v>
      </c>
      <c r="I13" s="13" t="s">
        <v>135</v>
      </c>
      <c r="J13" s="7" t="s">
        <v>110</v>
      </c>
      <c r="K13" s="69">
        <v>228.5</v>
      </c>
      <c r="L13" s="67">
        <f>K13/3.3</f>
        <v>69.24242424242425</v>
      </c>
      <c r="M13" s="70">
        <f aca="true" t="shared" si="1" ref="M13:M18">RANK(L13,L$13:L$18)</f>
        <v>1</v>
      </c>
      <c r="N13" s="69">
        <v>225</v>
      </c>
      <c r="O13" s="67">
        <f>N13/3.3</f>
        <v>68.18181818181819</v>
      </c>
      <c r="P13" s="70">
        <f aca="true" t="shared" si="2" ref="P13:P18">RANK(O13,O$13:O$18)</f>
        <v>1</v>
      </c>
      <c r="Q13" s="69">
        <v>228</v>
      </c>
      <c r="R13" s="67">
        <f>Q13/3.3</f>
        <v>69.0909090909091</v>
      </c>
      <c r="S13" s="70">
        <f aca="true" t="shared" si="3" ref="S13:S18">RANK(R13,R$13:R$18)</f>
        <v>1</v>
      </c>
      <c r="T13" s="90"/>
      <c r="U13" s="70"/>
      <c r="V13" s="92">
        <f aca="true" t="shared" si="4" ref="V13:V18">K13+N13+Q13</f>
        <v>681.5</v>
      </c>
      <c r="W13" s="93">
        <f aca="true" t="shared" si="5" ref="W13:W18">AVERAGE(L13,O13,R13)</f>
        <v>68.83838383838385</v>
      </c>
      <c r="X13" s="91">
        <v>2</v>
      </c>
    </row>
    <row r="14" spans="1:24" s="45" customFormat="1" ht="60" customHeight="1">
      <c r="A14" s="94">
        <f t="shared" si="0"/>
        <v>2</v>
      </c>
      <c r="B14" s="46"/>
      <c r="C14" s="159" t="s">
        <v>173</v>
      </c>
      <c r="D14" s="160" t="s">
        <v>22</v>
      </c>
      <c r="E14" s="7" t="s">
        <v>11</v>
      </c>
      <c r="F14" s="161" t="s">
        <v>183</v>
      </c>
      <c r="G14" s="152" t="s">
        <v>33</v>
      </c>
      <c r="H14" s="7" t="s">
        <v>129</v>
      </c>
      <c r="I14" s="7" t="s">
        <v>13</v>
      </c>
      <c r="J14" s="7" t="s">
        <v>107</v>
      </c>
      <c r="K14" s="69">
        <v>221</v>
      </c>
      <c r="L14" s="67">
        <f>K14/3.3</f>
        <v>66.96969696969697</v>
      </c>
      <c r="M14" s="70">
        <f t="shared" si="1"/>
        <v>3</v>
      </c>
      <c r="N14" s="69">
        <v>225</v>
      </c>
      <c r="O14" s="67">
        <f>N14/3.3</f>
        <v>68.18181818181819</v>
      </c>
      <c r="P14" s="70">
        <f t="shared" si="2"/>
        <v>1</v>
      </c>
      <c r="Q14" s="69">
        <v>221</v>
      </c>
      <c r="R14" s="67">
        <f>Q14/3.3</f>
        <v>66.96969696969697</v>
      </c>
      <c r="S14" s="70">
        <f t="shared" si="3"/>
        <v>2</v>
      </c>
      <c r="T14" s="90"/>
      <c r="U14" s="70"/>
      <c r="V14" s="92">
        <f t="shared" si="4"/>
        <v>667</v>
      </c>
      <c r="W14" s="93">
        <f t="shared" si="5"/>
        <v>67.37373737373737</v>
      </c>
      <c r="X14" s="91">
        <v>2</v>
      </c>
    </row>
    <row r="15" spans="1:24" s="45" customFormat="1" ht="60" customHeight="1">
      <c r="A15" s="94">
        <f t="shared" si="0"/>
        <v>3</v>
      </c>
      <c r="B15" s="81"/>
      <c r="C15" s="159" t="s">
        <v>173</v>
      </c>
      <c r="D15" s="160" t="s">
        <v>22</v>
      </c>
      <c r="E15" s="7" t="s">
        <v>11</v>
      </c>
      <c r="F15" s="161" t="s">
        <v>174</v>
      </c>
      <c r="G15" s="152" t="s">
        <v>24</v>
      </c>
      <c r="H15" s="7" t="s">
        <v>106</v>
      </c>
      <c r="I15" s="7" t="s">
        <v>13</v>
      </c>
      <c r="J15" s="7" t="s">
        <v>107</v>
      </c>
      <c r="K15" s="69">
        <v>223.5</v>
      </c>
      <c r="L15" s="67">
        <f>K15/3.3</f>
        <v>67.72727272727273</v>
      </c>
      <c r="M15" s="70">
        <f t="shared" si="1"/>
        <v>2</v>
      </c>
      <c r="N15" s="69">
        <v>221.5</v>
      </c>
      <c r="O15" s="67">
        <f>N15/3.3</f>
        <v>67.12121212121212</v>
      </c>
      <c r="P15" s="70">
        <f t="shared" si="2"/>
        <v>3</v>
      </c>
      <c r="Q15" s="69">
        <v>216.5</v>
      </c>
      <c r="R15" s="67">
        <f>Q15/3.3</f>
        <v>65.60606060606061</v>
      </c>
      <c r="S15" s="70">
        <f t="shared" si="3"/>
        <v>3</v>
      </c>
      <c r="T15" s="90"/>
      <c r="U15" s="70"/>
      <c r="V15" s="92">
        <f t="shared" si="4"/>
        <v>661.5</v>
      </c>
      <c r="W15" s="93">
        <f t="shared" si="5"/>
        <v>66.81818181818183</v>
      </c>
      <c r="X15" s="91">
        <v>2</v>
      </c>
    </row>
    <row r="16" spans="1:24" s="45" customFormat="1" ht="60" customHeight="1">
      <c r="A16" s="94">
        <f t="shared" si="0"/>
        <v>4</v>
      </c>
      <c r="B16" s="46"/>
      <c r="C16" s="159" t="s">
        <v>186</v>
      </c>
      <c r="D16" s="160" t="s">
        <v>127</v>
      </c>
      <c r="E16" s="7">
        <v>1</v>
      </c>
      <c r="F16" s="161" t="s">
        <v>187</v>
      </c>
      <c r="G16" s="152" t="s">
        <v>130</v>
      </c>
      <c r="H16" s="7" t="s">
        <v>106</v>
      </c>
      <c r="I16" s="7" t="s">
        <v>28</v>
      </c>
      <c r="J16" s="7" t="s">
        <v>107</v>
      </c>
      <c r="K16" s="69">
        <v>218.5</v>
      </c>
      <c r="L16" s="67">
        <f>K16/3.3</f>
        <v>66.21212121212122</v>
      </c>
      <c r="M16" s="70">
        <f t="shared" si="1"/>
        <v>4</v>
      </c>
      <c r="N16" s="69">
        <v>216.5</v>
      </c>
      <c r="O16" s="67">
        <f>N16/3.3</f>
        <v>65.60606060606061</v>
      </c>
      <c r="P16" s="70">
        <f t="shared" si="2"/>
        <v>4</v>
      </c>
      <c r="Q16" s="69">
        <v>213.5</v>
      </c>
      <c r="R16" s="67">
        <f>Q16/3.3</f>
        <v>64.6969696969697</v>
      </c>
      <c r="S16" s="70">
        <f t="shared" si="3"/>
        <v>4</v>
      </c>
      <c r="T16" s="90"/>
      <c r="U16" s="70"/>
      <c r="V16" s="92">
        <f t="shared" si="4"/>
        <v>648.5</v>
      </c>
      <c r="W16" s="93">
        <f t="shared" si="5"/>
        <v>65.5050505050505</v>
      </c>
      <c r="X16" s="91">
        <v>2</v>
      </c>
    </row>
    <row r="17" spans="1:24" s="45" customFormat="1" ht="60" customHeight="1">
      <c r="A17" s="94">
        <f t="shared" si="0"/>
        <v>5</v>
      </c>
      <c r="B17" s="81"/>
      <c r="C17" s="159" t="s">
        <v>190</v>
      </c>
      <c r="D17" s="160" t="s">
        <v>128</v>
      </c>
      <c r="E17" s="7">
        <v>2</v>
      </c>
      <c r="F17" s="161" t="s">
        <v>191</v>
      </c>
      <c r="G17" s="152" t="s">
        <v>131</v>
      </c>
      <c r="H17" s="7" t="s">
        <v>106</v>
      </c>
      <c r="I17" s="7" t="s">
        <v>28</v>
      </c>
      <c r="J17" s="7" t="s">
        <v>107</v>
      </c>
      <c r="K17" s="69">
        <v>205</v>
      </c>
      <c r="L17" s="67">
        <f>K17/3.3-0.5</f>
        <v>61.621212121212125</v>
      </c>
      <c r="M17" s="70">
        <f t="shared" si="1"/>
        <v>5</v>
      </c>
      <c r="N17" s="69">
        <v>206.5</v>
      </c>
      <c r="O17" s="67">
        <f>N17/3.3-0.5</f>
        <v>62.07575757575758</v>
      </c>
      <c r="P17" s="70">
        <f t="shared" si="2"/>
        <v>5</v>
      </c>
      <c r="Q17" s="69">
        <v>210</v>
      </c>
      <c r="R17" s="67">
        <f>Q17/3.3-0.5</f>
        <v>63.13636363636364</v>
      </c>
      <c r="S17" s="70">
        <f t="shared" si="3"/>
        <v>5</v>
      </c>
      <c r="T17" s="70">
        <v>1</v>
      </c>
      <c r="U17" s="70"/>
      <c r="V17" s="92">
        <f t="shared" si="4"/>
        <v>621.5</v>
      </c>
      <c r="W17" s="93">
        <f t="shared" si="5"/>
        <v>62.27777777777778</v>
      </c>
      <c r="X17" s="91">
        <v>2</v>
      </c>
    </row>
    <row r="18" spans="1:24" s="45" customFormat="1" ht="60" customHeight="1">
      <c r="A18" s="94">
        <f t="shared" si="0"/>
        <v>6</v>
      </c>
      <c r="B18" s="81"/>
      <c r="C18" s="176" t="s">
        <v>188</v>
      </c>
      <c r="D18" s="177" t="s">
        <v>16</v>
      </c>
      <c r="E18" s="145">
        <v>2</v>
      </c>
      <c r="F18" s="174" t="s">
        <v>189</v>
      </c>
      <c r="G18" s="178" t="s">
        <v>31</v>
      </c>
      <c r="H18" s="7" t="s">
        <v>106</v>
      </c>
      <c r="I18" s="7" t="s">
        <v>30</v>
      </c>
      <c r="J18" s="7" t="s">
        <v>108</v>
      </c>
      <c r="K18" s="69">
        <v>198.5</v>
      </c>
      <c r="L18" s="67">
        <f>K18/3.3</f>
        <v>60.151515151515156</v>
      </c>
      <c r="M18" s="70">
        <f t="shared" si="1"/>
        <v>6</v>
      </c>
      <c r="N18" s="69">
        <v>204</v>
      </c>
      <c r="O18" s="67">
        <f>N18/3.3</f>
        <v>61.81818181818182</v>
      </c>
      <c r="P18" s="70">
        <f t="shared" si="2"/>
        <v>6</v>
      </c>
      <c r="Q18" s="69">
        <v>207</v>
      </c>
      <c r="R18" s="67">
        <f>Q18/3.3</f>
        <v>62.727272727272734</v>
      </c>
      <c r="S18" s="70">
        <f t="shared" si="3"/>
        <v>6</v>
      </c>
      <c r="T18" s="90"/>
      <c r="U18" s="70"/>
      <c r="V18" s="92">
        <f t="shared" si="4"/>
        <v>609.5</v>
      </c>
      <c r="W18" s="93">
        <f t="shared" si="5"/>
        <v>61.56565656565656</v>
      </c>
      <c r="X18" s="91">
        <v>3</v>
      </c>
    </row>
    <row r="19" spans="1:24" s="45" customFormat="1" ht="30" customHeight="1">
      <c r="A19" s="254" t="s">
        <v>232</v>
      </c>
      <c r="B19" s="254"/>
      <c r="C19" s="254"/>
      <c r="D19" s="254"/>
      <c r="E19" s="254"/>
      <c r="F19" s="254"/>
      <c r="G19" s="254"/>
      <c r="H19" s="254"/>
      <c r="I19" s="254"/>
      <c r="J19" s="254"/>
      <c r="K19" s="254"/>
      <c r="L19" s="254"/>
      <c r="M19" s="254"/>
      <c r="N19" s="254"/>
      <c r="O19" s="254"/>
      <c r="P19" s="254"/>
      <c r="Q19" s="254"/>
      <c r="R19" s="254"/>
      <c r="S19" s="254"/>
      <c r="T19" s="254"/>
      <c r="U19" s="254"/>
      <c r="V19" s="254"/>
      <c r="W19" s="254"/>
      <c r="X19" s="254"/>
    </row>
    <row r="20" spans="1:24" s="45" customFormat="1" ht="60" customHeight="1">
      <c r="A20" s="94">
        <f>RANK(W20,W$20:W$22)</f>
        <v>1</v>
      </c>
      <c r="B20" s="75"/>
      <c r="C20" s="157" t="s">
        <v>171</v>
      </c>
      <c r="D20" s="142" t="s">
        <v>23</v>
      </c>
      <c r="E20" s="145">
        <v>2</v>
      </c>
      <c r="F20" s="146" t="s">
        <v>172</v>
      </c>
      <c r="G20" s="20" t="s">
        <v>51</v>
      </c>
      <c r="H20" s="7" t="s">
        <v>39</v>
      </c>
      <c r="I20" s="7" t="s">
        <v>13</v>
      </c>
      <c r="J20" s="7" t="s">
        <v>107</v>
      </c>
      <c r="K20" s="69">
        <v>223</v>
      </c>
      <c r="L20" s="67">
        <f>K20/3.3</f>
        <v>67.57575757575758</v>
      </c>
      <c r="M20" s="70">
        <f>RANK(L20,L$20:L$22)</f>
        <v>1</v>
      </c>
      <c r="N20" s="69">
        <v>223.5</v>
      </c>
      <c r="O20" s="67">
        <f>N20/3.3</f>
        <v>67.72727272727273</v>
      </c>
      <c r="P20" s="70">
        <f>RANK(O20,O$20:O$22)</f>
        <v>1</v>
      </c>
      <c r="Q20" s="69">
        <v>225</v>
      </c>
      <c r="R20" s="67">
        <f>Q20/3.3</f>
        <v>68.18181818181819</v>
      </c>
      <c r="S20" s="70">
        <f>RANK(R20,R$20:R$22)</f>
        <v>1</v>
      </c>
      <c r="T20" s="70"/>
      <c r="U20" s="70"/>
      <c r="V20" s="71">
        <f>K20+N20+Q20</f>
        <v>671.5</v>
      </c>
      <c r="W20" s="104">
        <f>AVERAGE(L20,O20,R20)</f>
        <v>67.82828282828284</v>
      </c>
      <c r="X20" s="91">
        <v>2</v>
      </c>
    </row>
    <row r="21" spans="1:24" s="45" customFormat="1" ht="60" customHeight="1">
      <c r="A21" s="94">
        <f>RANK(W21,W$20:W$22)</f>
        <v>2</v>
      </c>
      <c r="B21" s="95"/>
      <c r="C21" s="153" t="s">
        <v>167</v>
      </c>
      <c r="D21" s="151" t="s">
        <v>18</v>
      </c>
      <c r="E21" s="154">
        <v>2</v>
      </c>
      <c r="F21" s="18" t="s">
        <v>168</v>
      </c>
      <c r="G21" s="152" t="s">
        <v>19</v>
      </c>
      <c r="H21" s="7" t="s">
        <v>20</v>
      </c>
      <c r="I21" s="7" t="s">
        <v>136</v>
      </c>
      <c r="J21" s="7" t="s">
        <v>111</v>
      </c>
      <c r="K21" s="69">
        <v>217.5</v>
      </c>
      <c r="L21" s="67">
        <f>K21/3.3</f>
        <v>65.9090909090909</v>
      </c>
      <c r="M21" s="70">
        <f>RANK(L21,L$20:L$22)</f>
        <v>2</v>
      </c>
      <c r="N21" s="69">
        <v>213</v>
      </c>
      <c r="O21" s="67">
        <f>N21/3.3</f>
        <v>64.54545454545455</v>
      </c>
      <c r="P21" s="70">
        <f>RANK(O21,O$20:O$22)</f>
        <v>2</v>
      </c>
      <c r="Q21" s="69">
        <v>208.5</v>
      </c>
      <c r="R21" s="67">
        <f>Q21/3.3</f>
        <v>63.18181818181819</v>
      </c>
      <c r="S21" s="70">
        <f>RANK(R21,R$20:R$22)</f>
        <v>3</v>
      </c>
      <c r="T21" s="70"/>
      <c r="U21" s="70"/>
      <c r="V21" s="71">
        <f>K21+N21+Q21</f>
        <v>639</v>
      </c>
      <c r="W21" s="104">
        <f>AVERAGE(L21,O21,R21)</f>
        <v>64.54545454545455</v>
      </c>
      <c r="X21" s="91">
        <v>2</v>
      </c>
    </row>
    <row r="22" spans="1:24" s="45" customFormat="1" ht="60" customHeight="1">
      <c r="A22" s="94">
        <f>RANK(W22,W$20:W$22)</f>
        <v>3</v>
      </c>
      <c r="B22" s="95"/>
      <c r="C22" s="155" t="s">
        <v>169</v>
      </c>
      <c r="D22" s="148" t="s">
        <v>16</v>
      </c>
      <c r="E22" s="145">
        <v>2</v>
      </c>
      <c r="F22" s="156" t="s">
        <v>170</v>
      </c>
      <c r="G22" s="20" t="s">
        <v>42</v>
      </c>
      <c r="H22" s="7" t="s">
        <v>106</v>
      </c>
      <c r="I22" s="7" t="s">
        <v>30</v>
      </c>
      <c r="J22" s="158" t="s">
        <v>108</v>
      </c>
      <c r="K22" s="69">
        <v>207.5</v>
      </c>
      <c r="L22" s="67">
        <f>K22/3.3-0.5</f>
        <v>62.37878787878788</v>
      </c>
      <c r="M22" s="70">
        <f>RANK(L22,L$20:L$22)</f>
        <v>3</v>
      </c>
      <c r="N22" s="69">
        <v>204.5</v>
      </c>
      <c r="O22" s="67">
        <f>N22/3.3-0.5</f>
        <v>61.469696969696976</v>
      </c>
      <c r="P22" s="70">
        <f>RANK(O22,O$20:O$22)</f>
        <v>3</v>
      </c>
      <c r="Q22" s="69">
        <v>210.5</v>
      </c>
      <c r="R22" s="67">
        <f>Q22/3.3-0.5</f>
        <v>63.28787878787879</v>
      </c>
      <c r="S22" s="70">
        <f>RANK(R22,R$20:R$22)</f>
        <v>2</v>
      </c>
      <c r="T22" s="70">
        <v>1</v>
      </c>
      <c r="U22" s="70"/>
      <c r="V22" s="71">
        <f>K22+N22+Q22</f>
        <v>622.5</v>
      </c>
      <c r="W22" s="104">
        <f>AVERAGE(L22,O22,R22)</f>
        <v>62.37878787878788</v>
      </c>
      <c r="X22" s="91">
        <v>2</v>
      </c>
    </row>
    <row r="23" spans="1:24" ht="29.25" customHeight="1">
      <c r="A23" s="96"/>
      <c r="B23" s="95"/>
      <c r="C23" s="76" t="s">
        <v>88</v>
      </c>
      <c r="D23" s="76"/>
      <c r="E23" s="76"/>
      <c r="F23" s="76"/>
      <c r="G23" s="76"/>
      <c r="H23" s="76" t="s">
        <v>89</v>
      </c>
      <c r="I23" s="76"/>
      <c r="J23" s="76" t="s">
        <v>92</v>
      </c>
      <c r="K23" s="97"/>
      <c r="L23" s="98"/>
      <c r="M23" s="99"/>
      <c r="N23" s="100"/>
      <c r="O23" s="101"/>
      <c r="P23" s="99"/>
      <c r="Q23" s="100"/>
      <c r="R23" s="101"/>
      <c r="S23" s="99"/>
      <c r="T23" s="99"/>
      <c r="U23" s="99"/>
      <c r="V23" s="102"/>
      <c r="W23" s="101"/>
      <c r="X23" s="103"/>
    </row>
    <row r="24" spans="1:24" ht="18" customHeight="1">
      <c r="A24" s="96"/>
      <c r="B24" s="95"/>
      <c r="C24" s="77"/>
      <c r="D24" s="77"/>
      <c r="E24" s="77"/>
      <c r="F24" s="77"/>
      <c r="G24" s="77"/>
      <c r="H24" s="77"/>
      <c r="I24" s="77"/>
      <c r="J24" s="78"/>
      <c r="K24" s="97"/>
      <c r="L24" s="98"/>
      <c r="M24" s="99"/>
      <c r="N24" s="100"/>
      <c r="O24" s="101"/>
      <c r="P24" s="99"/>
      <c r="Q24" s="100"/>
      <c r="R24" s="101"/>
      <c r="S24" s="99"/>
      <c r="T24" s="99"/>
      <c r="U24" s="99"/>
      <c r="V24" s="102"/>
      <c r="W24" s="101"/>
      <c r="X24" s="103"/>
    </row>
    <row r="25" spans="1:24" ht="28.5" customHeight="1">
      <c r="A25" s="55"/>
      <c r="B25" s="56"/>
      <c r="C25" s="77" t="s">
        <v>90</v>
      </c>
      <c r="D25" s="77"/>
      <c r="E25" s="77"/>
      <c r="F25" s="77"/>
      <c r="G25" s="77"/>
      <c r="H25" s="77" t="s">
        <v>91</v>
      </c>
      <c r="I25" s="77"/>
      <c r="J25" s="79" t="s">
        <v>119</v>
      </c>
      <c r="K25" s="61"/>
      <c r="L25" s="57"/>
      <c r="M25" s="58"/>
      <c r="N25" s="59"/>
      <c r="O25" s="57"/>
      <c r="P25" s="58"/>
      <c r="Q25" s="59"/>
      <c r="R25" s="57"/>
      <c r="S25" s="58"/>
      <c r="T25" s="58"/>
      <c r="U25" s="58"/>
      <c r="V25" s="60"/>
      <c r="W25" s="57"/>
      <c r="X25" s="82"/>
    </row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spans="11:23" ht="12.75" customHeight="1">
      <c r="K38" s="54"/>
      <c r="L38" s="54"/>
      <c r="N38" s="54"/>
      <c r="O38" s="54"/>
      <c r="Q38" s="54"/>
      <c r="R38" s="54"/>
      <c r="W38" s="54"/>
    </row>
    <row r="39" spans="11:23" ht="12.75" customHeight="1">
      <c r="K39" s="54"/>
      <c r="L39" s="54"/>
      <c r="N39" s="54"/>
      <c r="O39" s="54"/>
      <c r="Q39" s="54"/>
      <c r="R39" s="54"/>
      <c r="W39" s="54"/>
    </row>
    <row r="40" spans="11:23" ht="12.75" customHeight="1">
      <c r="K40" s="54"/>
      <c r="L40" s="54"/>
      <c r="N40" s="54"/>
      <c r="O40" s="54"/>
      <c r="Q40" s="54"/>
      <c r="R40" s="54"/>
      <c r="W40" s="54"/>
    </row>
    <row r="41" spans="11:23" ht="12.75" customHeight="1">
      <c r="K41" s="54"/>
      <c r="L41" s="54"/>
      <c r="N41" s="54"/>
      <c r="O41" s="54"/>
      <c r="Q41" s="54"/>
      <c r="R41" s="54"/>
      <c r="W41" s="54"/>
    </row>
    <row r="42" spans="11:23" ht="12.75" customHeight="1">
      <c r="K42" s="54"/>
      <c r="L42" s="54"/>
      <c r="N42" s="54"/>
      <c r="O42" s="54"/>
      <c r="Q42" s="54"/>
      <c r="R42" s="54"/>
      <c r="W42" s="54"/>
    </row>
    <row r="43" spans="11:23" ht="12.75" customHeight="1">
      <c r="K43" s="54"/>
      <c r="L43" s="54"/>
      <c r="N43" s="54"/>
      <c r="O43" s="54"/>
      <c r="Q43" s="54"/>
      <c r="R43" s="54"/>
      <c r="W43" s="54"/>
    </row>
    <row r="44" spans="11:23" ht="12.75" customHeight="1">
      <c r="K44" s="54"/>
      <c r="L44" s="54"/>
      <c r="N44" s="54"/>
      <c r="O44" s="54"/>
      <c r="Q44" s="54"/>
      <c r="R44" s="54"/>
      <c r="W44" s="54"/>
    </row>
    <row r="45" spans="11:23" ht="12.75" customHeight="1">
      <c r="K45" s="54"/>
      <c r="L45" s="54"/>
      <c r="N45" s="54"/>
      <c r="O45" s="54"/>
      <c r="Q45" s="54"/>
      <c r="R45" s="54"/>
      <c r="W45" s="54"/>
    </row>
    <row r="46" spans="11:23" ht="12.75" customHeight="1">
      <c r="K46" s="54"/>
      <c r="L46" s="54"/>
      <c r="N46" s="54"/>
      <c r="O46" s="54"/>
      <c r="Q46" s="54"/>
      <c r="R46" s="54"/>
      <c r="W46" s="54"/>
    </row>
    <row r="47" spans="11:23" ht="12.75" customHeight="1">
      <c r="K47" s="54"/>
      <c r="L47" s="54"/>
      <c r="N47" s="54"/>
      <c r="O47" s="54"/>
      <c r="Q47" s="54"/>
      <c r="R47" s="54"/>
      <c r="W47" s="54"/>
    </row>
    <row r="48" spans="11:23" ht="12.75" customHeight="1">
      <c r="K48" s="54"/>
      <c r="L48" s="54"/>
      <c r="N48" s="54"/>
      <c r="O48" s="54"/>
      <c r="Q48" s="54"/>
      <c r="R48" s="54"/>
      <c r="W48" s="54"/>
    </row>
    <row r="49" spans="11:23" ht="12.75" customHeight="1">
      <c r="K49" s="54"/>
      <c r="L49" s="54"/>
      <c r="N49" s="54"/>
      <c r="O49" s="54"/>
      <c r="Q49" s="54"/>
      <c r="R49" s="54"/>
      <c r="W49" s="54"/>
    </row>
    <row r="50" spans="11:23" ht="12.75" customHeight="1">
      <c r="K50" s="54"/>
      <c r="L50" s="54"/>
      <c r="N50" s="54"/>
      <c r="O50" s="54"/>
      <c r="Q50" s="54"/>
      <c r="R50" s="54"/>
      <c r="W50" s="54"/>
    </row>
    <row r="51" spans="11:23" ht="12.75" customHeight="1">
      <c r="K51" s="54"/>
      <c r="L51" s="54"/>
      <c r="N51" s="54"/>
      <c r="O51" s="54"/>
      <c r="Q51" s="54"/>
      <c r="R51" s="54"/>
      <c r="W51" s="54"/>
    </row>
    <row r="52" spans="11:23" ht="12.75" customHeight="1">
      <c r="K52" s="54"/>
      <c r="L52" s="54"/>
      <c r="N52" s="54"/>
      <c r="O52" s="54"/>
      <c r="Q52" s="54"/>
      <c r="R52" s="54"/>
      <c r="W52" s="54"/>
    </row>
    <row r="53" spans="11:23" ht="12.75" customHeight="1">
      <c r="K53" s="54"/>
      <c r="L53" s="54"/>
      <c r="N53" s="54"/>
      <c r="O53" s="54"/>
      <c r="Q53" s="54"/>
      <c r="R53" s="54"/>
      <c r="W53" s="54"/>
    </row>
    <row r="54" spans="11:23" ht="12.75" customHeight="1">
      <c r="K54" s="54"/>
      <c r="L54" s="54"/>
      <c r="N54" s="54"/>
      <c r="O54" s="54"/>
      <c r="Q54" s="54"/>
      <c r="R54" s="54"/>
      <c r="W54" s="54"/>
    </row>
    <row r="55" spans="11:23" ht="12.75" customHeight="1">
      <c r="K55" s="54"/>
      <c r="L55" s="54"/>
      <c r="N55" s="54"/>
      <c r="O55" s="54"/>
      <c r="Q55" s="54"/>
      <c r="R55" s="54"/>
      <c r="W55" s="54"/>
    </row>
    <row r="56" spans="11:23" ht="12.75" customHeight="1">
      <c r="K56" s="54"/>
      <c r="L56" s="54"/>
      <c r="N56" s="54"/>
      <c r="O56" s="54"/>
      <c r="Q56" s="54"/>
      <c r="R56" s="54"/>
      <c r="W56" s="54"/>
    </row>
    <row r="57" spans="11:23" ht="12.75" customHeight="1">
      <c r="K57" s="54"/>
      <c r="L57" s="54"/>
      <c r="N57" s="54"/>
      <c r="O57" s="54"/>
      <c r="Q57" s="54"/>
      <c r="R57" s="54"/>
      <c r="W57" s="54"/>
    </row>
    <row r="58" spans="11:23" ht="12.75" customHeight="1">
      <c r="K58" s="54"/>
      <c r="L58" s="54"/>
      <c r="N58" s="54"/>
      <c r="O58" s="54"/>
      <c r="Q58" s="54"/>
      <c r="R58" s="54"/>
      <c r="W58" s="54"/>
    </row>
    <row r="59" spans="11:23" ht="12.75" customHeight="1">
      <c r="K59" s="54"/>
      <c r="L59" s="54"/>
      <c r="N59" s="54"/>
      <c r="O59" s="54"/>
      <c r="Q59" s="54"/>
      <c r="R59" s="54"/>
      <c r="W59" s="54"/>
    </row>
    <row r="60" spans="11:23" ht="12.75" customHeight="1">
      <c r="K60" s="54"/>
      <c r="L60" s="54"/>
      <c r="N60" s="54"/>
      <c r="O60" s="54"/>
      <c r="Q60" s="54"/>
      <c r="R60" s="54"/>
      <c r="W60" s="54"/>
    </row>
    <row r="61" spans="11:23" ht="12.75" customHeight="1">
      <c r="K61" s="54"/>
      <c r="L61" s="54"/>
      <c r="N61" s="54"/>
      <c r="O61" s="54"/>
      <c r="Q61" s="54"/>
      <c r="R61" s="54"/>
      <c r="W61" s="54"/>
    </row>
    <row r="62" spans="11:23" ht="12.75" customHeight="1">
      <c r="K62" s="54"/>
      <c r="L62" s="54"/>
      <c r="N62" s="54"/>
      <c r="O62" s="54"/>
      <c r="Q62" s="54"/>
      <c r="R62" s="54"/>
      <c r="W62" s="54"/>
    </row>
  </sheetData>
  <mergeCells count="29">
    <mergeCell ref="A7:X7"/>
    <mergeCell ref="A2:X2"/>
    <mergeCell ref="A3:X3"/>
    <mergeCell ref="A4:X4"/>
    <mergeCell ref="A5:X5"/>
    <mergeCell ref="A6:X6"/>
    <mergeCell ref="A8:X8"/>
    <mergeCell ref="A9:F9"/>
    <mergeCell ref="S9:X9"/>
    <mergeCell ref="A10:A11"/>
    <mergeCell ref="B10:B11"/>
    <mergeCell ref="C10:C11"/>
    <mergeCell ref="D10:D11"/>
    <mergeCell ref="E10:E11"/>
    <mergeCell ref="F10:F11"/>
    <mergeCell ref="G10:G11"/>
    <mergeCell ref="A19:X19"/>
    <mergeCell ref="H10:H11"/>
    <mergeCell ref="I10:I11"/>
    <mergeCell ref="J10:J11"/>
    <mergeCell ref="K10:M10"/>
    <mergeCell ref="N10:P10"/>
    <mergeCell ref="Q10:S10"/>
    <mergeCell ref="A12:X12"/>
    <mergeCell ref="T10:T11"/>
    <mergeCell ref="U10:U11"/>
    <mergeCell ref="V10:V11"/>
    <mergeCell ref="W10:W11"/>
    <mergeCell ref="X10:X11"/>
  </mergeCells>
  <printOptions/>
  <pageMargins left="0" right="0" top="0" bottom="0" header="0.31496062992125984" footer="0.31496062992125984"/>
  <pageSetup fitToHeight="1" fitToWidth="1" horizontalDpi="600" verticalDpi="600" orientation="landscape" paperSize="9" scale="4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0"/>
  <sheetViews>
    <sheetView view="pageBreakPreview" zoomScale="60" workbookViewId="0" topLeftCell="A2">
      <selection activeCell="S9" sqref="S9:X9"/>
    </sheetView>
  </sheetViews>
  <sheetFormatPr defaultColWidth="9.140625" defaultRowHeight="5.25" customHeight="1"/>
  <cols>
    <col min="1" max="1" width="8.8515625" style="54" customWidth="1"/>
    <col min="2" max="2" width="9.140625" style="54" hidden="1" customWidth="1"/>
    <col min="3" max="3" width="28.8515625" style="54" customWidth="1"/>
    <col min="4" max="4" width="1.7109375" style="54" hidden="1" customWidth="1"/>
    <col min="5" max="5" width="10.28125" style="54" customWidth="1"/>
    <col min="6" max="6" width="61.28125" style="54" customWidth="1"/>
    <col min="7" max="7" width="9.140625" style="54" hidden="1" customWidth="1"/>
    <col min="8" max="8" width="10.8515625" style="54" hidden="1" customWidth="1"/>
    <col min="9" max="9" width="5.00390625" style="54" hidden="1" customWidth="1"/>
    <col min="10" max="10" width="33.00390625" style="54" customWidth="1"/>
    <col min="11" max="11" width="11.140625" style="62" customWidth="1"/>
    <col min="12" max="12" width="16.00390625" style="63" customWidth="1"/>
    <col min="13" max="13" width="6.57421875" style="54" customWidth="1"/>
    <col min="14" max="14" width="11.140625" style="62" customWidth="1"/>
    <col min="15" max="15" width="14.00390625" style="63" customWidth="1"/>
    <col min="16" max="16" width="6.140625" style="54" customWidth="1"/>
    <col min="17" max="17" width="11.00390625" style="62" customWidth="1"/>
    <col min="18" max="18" width="15.57421875" style="63" customWidth="1"/>
    <col min="19" max="19" width="7.140625" style="54" customWidth="1"/>
    <col min="20" max="21" width="9.8515625" style="54" customWidth="1"/>
    <col min="22" max="22" width="11.421875" style="54" customWidth="1"/>
    <col min="23" max="23" width="18.00390625" style="63" customWidth="1"/>
    <col min="24" max="24" width="13.57421875" style="54" customWidth="1"/>
    <col min="25" max="256" width="9.140625" style="54" customWidth="1"/>
    <col min="257" max="257" width="8.8515625" style="54" customWidth="1"/>
    <col min="258" max="258" width="9.140625" style="54" hidden="1" customWidth="1"/>
    <col min="259" max="259" width="23.8515625" style="54" customWidth="1"/>
    <col min="260" max="260" width="9.140625" style="54" hidden="1" customWidth="1"/>
    <col min="261" max="261" width="8.421875" style="54" customWidth="1"/>
    <col min="262" max="262" width="43.8515625" style="54" customWidth="1"/>
    <col min="263" max="265" width="9.140625" style="54" hidden="1" customWidth="1"/>
    <col min="266" max="266" width="23.140625" style="54" customWidth="1"/>
    <col min="267" max="267" width="9.28125" style="54" customWidth="1"/>
    <col min="268" max="268" width="13.421875" style="54" customWidth="1"/>
    <col min="269" max="269" width="4.421875" style="54" customWidth="1"/>
    <col min="270" max="270" width="9.28125" style="54" customWidth="1"/>
    <col min="271" max="271" width="11.57421875" style="54" customWidth="1"/>
    <col min="272" max="272" width="4.28125" style="54" customWidth="1"/>
    <col min="273" max="273" width="9.28125" style="54" customWidth="1"/>
    <col min="274" max="274" width="11.421875" style="54" customWidth="1"/>
    <col min="275" max="276" width="4.28125" style="54" customWidth="1"/>
    <col min="277" max="277" width="6.7109375" style="54" customWidth="1"/>
    <col min="278" max="278" width="9.28125" style="54" customWidth="1"/>
    <col min="279" max="279" width="11.421875" style="54" customWidth="1"/>
    <col min="280" max="280" width="7.140625" style="54" customWidth="1"/>
    <col min="281" max="512" width="9.140625" style="54" customWidth="1"/>
    <col min="513" max="513" width="8.8515625" style="54" customWidth="1"/>
    <col min="514" max="514" width="9.140625" style="54" hidden="1" customWidth="1"/>
    <col min="515" max="515" width="23.8515625" style="54" customWidth="1"/>
    <col min="516" max="516" width="9.140625" style="54" hidden="1" customWidth="1"/>
    <col min="517" max="517" width="8.421875" style="54" customWidth="1"/>
    <col min="518" max="518" width="43.8515625" style="54" customWidth="1"/>
    <col min="519" max="521" width="9.140625" style="54" hidden="1" customWidth="1"/>
    <col min="522" max="522" width="23.140625" style="54" customWidth="1"/>
    <col min="523" max="523" width="9.28125" style="54" customWidth="1"/>
    <col min="524" max="524" width="13.421875" style="54" customWidth="1"/>
    <col min="525" max="525" width="4.421875" style="54" customWidth="1"/>
    <col min="526" max="526" width="9.28125" style="54" customWidth="1"/>
    <col min="527" max="527" width="11.57421875" style="54" customWidth="1"/>
    <col min="528" max="528" width="4.28125" style="54" customWidth="1"/>
    <col min="529" max="529" width="9.28125" style="54" customWidth="1"/>
    <col min="530" max="530" width="11.421875" style="54" customWidth="1"/>
    <col min="531" max="532" width="4.28125" style="54" customWidth="1"/>
    <col min="533" max="533" width="6.7109375" style="54" customWidth="1"/>
    <col min="534" max="534" width="9.28125" style="54" customWidth="1"/>
    <col min="535" max="535" width="11.421875" style="54" customWidth="1"/>
    <col min="536" max="536" width="7.140625" style="54" customWidth="1"/>
    <col min="537" max="768" width="9.140625" style="54" customWidth="1"/>
    <col min="769" max="769" width="8.8515625" style="54" customWidth="1"/>
    <col min="770" max="770" width="9.140625" style="54" hidden="1" customWidth="1"/>
    <col min="771" max="771" width="23.8515625" style="54" customWidth="1"/>
    <col min="772" max="772" width="9.140625" style="54" hidden="1" customWidth="1"/>
    <col min="773" max="773" width="8.421875" style="54" customWidth="1"/>
    <col min="774" max="774" width="43.8515625" style="54" customWidth="1"/>
    <col min="775" max="777" width="9.140625" style="54" hidden="1" customWidth="1"/>
    <col min="778" max="778" width="23.140625" style="54" customWidth="1"/>
    <col min="779" max="779" width="9.28125" style="54" customWidth="1"/>
    <col min="780" max="780" width="13.421875" style="54" customWidth="1"/>
    <col min="781" max="781" width="4.421875" style="54" customWidth="1"/>
    <col min="782" max="782" width="9.28125" style="54" customWidth="1"/>
    <col min="783" max="783" width="11.57421875" style="54" customWidth="1"/>
    <col min="784" max="784" width="4.28125" style="54" customWidth="1"/>
    <col min="785" max="785" width="9.28125" style="54" customWidth="1"/>
    <col min="786" max="786" width="11.421875" style="54" customWidth="1"/>
    <col min="787" max="788" width="4.28125" style="54" customWidth="1"/>
    <col min="789" max="789" width="6.7109375" style="54" customWidth="1"/>
    <col min="790" max="790" width="9.28125" style="54" customWidth="1"/>
    <col min="791" max="791" width="11.421875" style="54" customWidth="1"/>
    <col min="792" max="792" width="7.140625" style="54" customWidth="1"/>
    <col min="793" max="1024" width="9.140625" style="54" customWidth="1"/>
    <col min="1025" max="1025" width="8.8515625" style="54" customWidth="1"/>
    <col min="1026" max="1026" width="9.140625" style="54" hidden="1" customWidth="1"/>
    <col min="1027" max="1027" width="23.8515625" style="54" customWidth="1"/>
    <col min="1028" max="1028" width="9.140625" style="54" hidden="1" customWidth="1"/>
    <col min="1029" max="1029" width="8.421875" style="54" customWidth="1"/>
    <col min="1030" max="1030" width="43.8515625" style="54" customWidth="1"/>
    <col min="1031" max="1033" width="9.140625" style="54" hidden="1" customWidth="1"/>
    <col min="1034" max="1034" width="23.140625" style="54" customWidth="1"/>
    <col min="1035" max="1035" width="9.28125" style="54" customWidth="1"/>
    <col min="1036" max="1036" width="13.421875" style="54" customWidth="1"/>
    <col min="1037" max="1037" width="4.421875" style="54" customWidth="1"/>
    <col min="1038" max="1038" width="9.28125" style="54" customWidth="1"/>
    <col min="1039" max="1039" width="11.57421875" style="54" customWidth="1"/>
    <col min="1040" max="1040" width="4.28125" style="54" customWidth="1"/>
    <col min="1041" max="1041" width="9.28125" style="54" customWidth="1"/>
    <col min="1042" max="1042" width="11.421875" style="54" customWidth="1"/>
    <col min="1043" max="1044" width="4.28125" style="54" customWidth="1"/>
    <col min="1045" max="1045" width="6.7109375" style="54" customWidth="1"/>
    <col min="1046" max="1046" width="9.28125" style="54" customWidth="1"/>
    <col min="1047" max="1047" width="11.421875" style="54" customWidth="1"/>
    <col min="1048" max="1048" width="7.140625" style="54" customWidth="1"/>
    <col min="1049" max="1280" width="9.140625" style="54" customWidth="1"/>
    <col min="1281" max="1281" width="8.8515625" style="54" customWidth="1"/>
    <col min="1282" max="1282" width="9.140625" style="54" hidden="1" customWidth="1"/>
    <col min="1283" max="1283" width="23.8515625" style="54" customWidth="1"/>
    <col min="1284" max="1284" width="9.140625" style="54" hidden="1" customWidth="1"/>
    <col min="1285" max="1285" width="8.421875" style="54" customWidth="1"/>
    <col min="1286" max="1286" width="43.8515625" style="54" customWidth="1"/>
    <col min="1287" max="1289" width="9.140625" style="54" hidden="1" customWidth="1"/>
    <col min="1290" max="1290" width="23.140625" style="54" customWidth="1"/>
    <col min="1291" max="1291" width="9.28125" style="54" customWidth="1"/>
    <col min="1292" max="1292" width="13.421875" style="54" customWidth="1"/>
    <col min="1293" max="1293" width="4.421875" style="54" customWidth="1"/>
    <col min="1294" max="1294" width="9.28125" style="54" customWidth="1"/>
    <col min="1295" max="1295" width="11.57421875" style="54" customWidth="1"/>
    <col min="1296" max="1296" width="4.28125" style="54" customWidth="1"/>
    <col min="1297" max="1297" width="9.28125" style="54" customWidth="1"/>
    <col min="1298" max="1298" width="11.421875" style="54" customWidth="1"/>
    <col min="1299" max="1300" width="4.28125" style="54" customWidth="1"/>
    <col min="1301" max="1301" width="6.7109375" style="54" customWidth="1"/>
    <col min="1302" max="1302" width="9.28125" style="54" customWidth="1"/>
    <col min="1303" max="1303" width="11.421875" style="54" customWidth="1"/>
    <col min="1304" max="1304" width="7.140625" style="54" customWidth="1"/>
    <col min="1305" max="1536" width="9.140625" style="54" customWidth="1"/>
    <col min="1537" max="1537" width="8.8515625" style="54" customWidth="1"/>
    <col min="1538" max="1538" width="9.140625" style="54" hidden="1" customWidth="1"/>
    <col min="1539" max="1539" width="23.8515625" style="54" customWidth="1"/>
    <col min="1540" max="1540" width="9.140625" style="54" hidden="1" customWidth="1"/>
    <col min="1541" max="1541" width="8.421875" style="54" customWidth="1"/>
    <col min="1542" max="1542" width="43.8515625" style="54" customWidth="1"/>
    <col min="1543" max="1545" width="9.140625" style="54" hidden="1" customWidth="1"/>
    <col min="1546" max="1546" width="23.140625" style="54" customWidth="1"/>
    <col min="1547" max="1547" width="9.28125" style="54" customWidth="1"/>
    <col min="1548" max="1548" width="13.421875" style="54" customWidth="1"/>
    <col min="1549" max="1549" width="4.421875" style="54" customWidth="1"/>
    <col min="1550" max="1550" width="9.28125" style="54" customWidth="1"/>
    <col min="1551" max="1551" width="11.57421875" style="54" customWidth="1"/>
    <col min="1552" max="1552" width="4.28125" style="54" customWidth="1"/>
    <col min="1553" max="1553" width="9.28125" style="54" customWidth="1"/>
    <col min="1554" max="1554" width="11.421875" style="54" customWidth="1"/>
    <col min="1555" max="1556" width="4.28125" style="54" customWidth="1"/>
    <col min="1557" max="1557" width="6.7109375" style="54" customWidth="1"/>
    <col min="1558" max="1558" width="9.28125" style="54" customWidth="1"/>
    <col min="1559" max="1559" width="11.421875" style="54" customWidth="1"/>
    <col min="1560" max="1560" width="7.140625" style="54" customWidth="1"/>
    <col min="1561" max="1792" width="9.140625" style="54" customWidth="1"/>
    <col min="1793" max="1793" width="8.8515625" style="54" customWidth="1"/>
    <col min="1794" max="1794" width="9.140625" style="54" hidden="1" customWidth="1"/>
    <col min="1795" max="1795" width="23.8515625" style="54" customWidth="1"/>
    <col min="1796" max="1796" width="9.140625" style="54" hidden="1" customWidth="1"/>
    <col min="1797" max="1797" width="8.421875" style="54" customWidth="1"/>
    <col min="1798" max="1798" width="43.8515625" style="54" customWidth="1"/>
    <col min="1799" max="1801" width="9.140625" style="54" hidden="1" customWidth="1"/>
    <col min="1802" max="1802" width="23.140625" style="54" customWidth="1"/>
    <col min="1803" max="1803" width="9.28125" style="54" customWidth="1"/>
    <col min="1804" max="1804" width="13.421875" style="54" customWidth="1"/>
    <col min="1805" max="1805" width="4.421875" style="54" customWidth="1"/>
    <col min="1806" max="1806" width="9.28125" style="54" customWidth="1"/>
    <col min="1807" max="1807" width="11.57421875" style="54" customWidth="1"/>
    <col min="1808" max="1808" width="4.28125" style="54" customWidth="1"/>
    <col min="1809" max="1809" width="9.28125" style="54" customWidth="1"/>
    <col min="1810" max="1810" width="11.421875" style="54" customWidth="1"/>
    <col min="1811" max="1812" width="4.28125" style="54" customWidth="1"/>
    <col min="1813" max="1813" width="6.7109375" style="54" customWidth="1"/>
    <col min="1814" max="1814" width="9.28125" style="54" customWidth="1"/>
    <col min="1815" max="1815" width="11.421875" style="54" customWidth="1"/>
    <col min="1816" max="1816" width="7.140625" style="54" customWidth="1"/>
    <col min="1817" max="2048" width="9.140625" style="54" customWidth="1"/>
    <col min="2049" max="2049" width="8.8515625" style="54" customWidth="1"/>
    <col min="2050" max="2050" width="9.140625" style="54" hidden="1" customWidth="1"/>
    <col min="2051" max="2051" width="23.8515625" style="54" customWidth="1"/>
    <col min="2052" max="2052" width="9.140625" style="54" hidden="1" customWidth="1"/>
    <col min="2053" max="2053" width="8.421875" style="54" customWidth="1"/>
    <col min="2054" max="2054" width="43.8515625" style="54" customWidth="1"/>
    <col min="2055" max="2057" width="9.140625" style="54" hidden="1" customWidth="1"/>
    <col min="2058" max="2058" width="23.140625" style="54" customWidth="1"/>
    <col min="2059" max="2059" width="9.28125" style="54" customWidth="1"/>
    <col min="2060" max="2060" width="13.421875" style="54" customWidth="1"/>
    <col min="2061" max="2061" width="4.421875" style="54" customWidth="1"/>
    <col min="2062" max="2062" width="9.28125" style="54" customWidth="1"/>
    <col min="2063" max="2063" width="11.57421875" style="54" customWidth="1"/>
    <col min="2064" max="2064" width="4.28125" style="54" customWidth="1"/>
    <col min="2065" max="2065" width="9.28125" style="54" customWidth="1"/>
    <col min="2066" max="2066" width="11.421875" style="54" customWidth="1"/>
    <col min="2067" max="2068" width="4.28125" style="54" customWidth="1"/>
    <col min="2069" max="2069" width="6.7109375" style="54" customWidth="1"/>
    <col min="2070" max="2070" width="9.28125" style="54" customWidth="1"/>
    <col min="2071" max="2071" width="11.421875" style="54" customWidth="1"/>
    <col min="2072" max="2072" width="7.140625" style="54" customWidth="1"/>
    <col min="2073" max="2304" width="9.140625" style="54" customWidth="1"/>
    <col min="2305" max="2305" width="8.8515625" style="54" customWidth="1"/>
    <col min="2306" max="2306" width="9.140625" style="54" hidden="1" customWidth="1"/>
    <col min="2307" max="2307" width="23.8515625" style="54" customWidth="1"/>
    <col min="2308" max="2308" width="9.140625" style="54" hidden="1" customWidth="1"/>
    <col min="2309" max="2309" width="8.421875" style="54" customWidth="1"/>
    <col min="2310" max="2310" width="43.8515625" style="54" customWidth="1"/>
    <col min="2311" max="2313" width="9.140625" style="54" hidden="1" customWidth="1"/>
    <col min="2314" max="2314" width="23.140625" style="54" customWidth="1"/>
    <col min="2315" max="2315" width="9.28125" style="54" customWidth="1"/>
    <col min="2316" max="2316" width="13.421875" style="54" customWidth="1"/>
    <col min="2317" max="2317" width="4.421875" style="54" customWidth="1"/>
    <col min="2318" max="2318" width="9.28125" style="54" customWidth="1"/>
    <col min="2319" max="2319" width="11.57421875" style="54" customWidth="1"/>
    <col min="2320" max="2320" width="4.28125" style="54" customWidth="1"/>
    <col min="2321" max="2321" width="9.28125" style="54" customWidth="1"/>
    <col min="2322" max="2322" width="11.421875" style="54" customWidth="1"/>
    <col min="2323" max="2324" width="4.28125" style="54" customWidth="1"/>
    <col min="2325" max="2325" width="6.7109375" style="54" customWidth="1"/>
    <col min="2326" max="2326" width="9.28125" style="54" customWidth="1"/>
    <col min="2327" max="2327" width="11.421875" style="54" customWidth="1"/>
    <col min="2328" max="2328" width="7.140625" style="54" customWidth="1"/>
    <col min="2329" max="2560" width="9.140625" style="54" customWidth="1"/>
    <col min="2561" max="2561" width="8.8515625" style="54" customWidth="1"/>
    <col min="2562" max="2562" width="9.140625" style="54" hidden="1" customWidth="1"/>
    <col min="2563" max="2563" width="23.8515625" style="54" customWidth="1"/>
    <col min="2564" max="2564" width="9.140625" style="54" hidden="1" customWidth="1"/>
    <col min="2565" max="2565" width="8.421875" style="54" customWidth="1"/>
    <col min="2566" max="2566" width="43.8515625" style="54" customWidth="1"/>
    <col min="2567" max="2569" width="9.140625" style="54" hidden="1" customWidth="1"/>
    <col min="2570" max="2570" width="23.140625" style="54" customWidth="1"/>
    <col min="2571" max="2571" width="9.28125" style="54" customWidth="1"/>
    <col min="2572" max="2572" width="13.421875" style="54" customWidth="1"/>
    <col min="2573" max="2573" width="4.421875" style="54" customWidth="1"/>
    <col min="2574" max="2574" width="9.28125" style="54" customWidth="1"/>
    <col min="2575" max="2575" width="11.57421875" style="54" customWidth="1"/>
    <col min="2576" max="2576" width="4.28125" style="54" customWidth="1"/>
    <col min="2577" max="2577" width="9.28125" style="54" customWidth="1"/>
    <col min="2578" max="2578" width="11.421875" style="54" customWidth="1"/>
    <col min="2579" max="2580" width="4.28125" style="54" customWidth="1"/>
    <col min="2581" max="2581" width="6.7109375" style="54" customWidth="1"/>
    <col min="2582" max="2582" width="9.28125" style="54" customWidth="1"/>
    <col min="2583" max="2583" width="11.421875" style="54" customWidth="1"/>
    <col min="2584" max="2584" width="7.140625" style="54" customWidth="1"/>
    <col min="2585" max="2816" width="9.140625" style="54" customWidth="1"/>
    <col min="2817" max="2817" width="8.8515625" style="54" customWidth="1"/>
    <col min="2818" max="2818" width="9.140625" style="54" hidden="1" customWidth="1"/>
    <col min="2819" max="2819" width="23.8515625" style="54" customWidth="1"/>
    <col min="2820" max="2820" width="9.140625" style="54" hidden="1" customWidth="1"/>
    <col min="2821" max="2821" width="8.421875" style="54" customWidth="1"/>
    <col min="2822" max="2822" width="43.8515625" style="54" customWidth="1"/>
    <col min="2823" max="2825" width="9.140625" style="54" hidden="1" customWidth="1"/>
    <col min="2826" max="2826" width="23.140625" style="54" customWidth="1"/>
    <col min="2827" max="2827" width="9.28125" style="54" customWidth="1"/>
    <col min="2828" max="2828" width="13.421875" style="54" customWidth="1"/>
    <col min="2829" max="2829" width="4.421875" style="54" customWidth="1"/>
    <col min="2830" max="2830" width="9.28125" style="54" customWidth="1"/>
    <col min="2831" max="2831" width="11.57421875" style="54" customWidth="1"/>
    <col min="2832" max="2832" width="4.28125" style="54" customWidth="1"/>
    <col min="2833" max="2833" width="9.28125" style="54" customWidth="1"/>
    <col min="2834" max="2834" width="11.421875" style="54" customWidth="1"/>
    <col min="2835" max="2836" width="4.28125" style="54" customWidth="1"/>
    <col min="2837" max="2837" width="6.7109375" style="54" customWidth="1"/>
    <col min="2838" max="2838" width="9.28125" style="54" customWidth="1"/>
    <col min="2839" max="2839" width="11.421875" style="54" customWidth="1"/>
    <col min="2840" max="2840" width="7.140625" style="54" customWidth="1"/>
    <col min="2841" max="3072" width="9.140625" style="54" customWidth="1"/>
    <col min="3073" max="3073" width="8.8515625" style="54" customWidth="1"/>
    <col min="3074" max="3074" width="9.140625" style="54" hidden="1" customWidth="1"/>
    <col min="3075" max="3075" width="23.8515625" style="54" customWidth="1"/>
    <col min="3076" max="3076" width="9.140625" style="54" hidden="1" customWidth="1"/>
    <col min="3077" max="3077" width="8.421875" style="54" customWidth="1"/>
    <col min="3078" max="3078" width="43.8515625" style="54" customWidth="1"/>
    <col min="3079" max="3081" width="9.140625" style="54" hidden="1" customWidth="1"/>
    <col min="3082" max="3082" width="23.140625" style="54" customWidth="1"/>
    <col min="3083" max="3083" width="9.28125" style="54" customWidth="1"/>
    <col min="3084" max="3084" width="13.421875" style="54" customWidth="1"/>
    <col min="3085" max="3085" width="4.421875" style="54" customWidth="1"/>
    <col min="3086" max="3086" width="9.28125" style="54" customWidth="1"/>
    <col min="3087" max="3087" width="11.57421875" style="54" customWidth="1"/>
    <col min="3088" max="3088" width="4.28125" style="54" customWidth="1"/>
    <col min="3089" max="3089" width="9.28125" style="54" customWidth="1"/>
    <col min="3090" max="3090" width="11.421875" style="54" customWidth="1"/>
    <col min="3091" max="3092" width="4.28125" style="54" customWidth="1"/>
    <col min="3093" max="3093" width="6.7109375" style="54" customWidth="1"/>
    <col min="3094" max="3094" width="9.28125" style="54" customWidth="1"/>
    <col min="3095" max="3095" width="11.421875" style="54" customWidth="1"/>
    <col min="3096" max="3096" width="7.140625" style="54" customWidth="1"/>
    <col min="3097" max="3328" width="9.140625" style="54" customWidth="1"/>
    <col min="3329" max="3329" width="8.8515625" style="54" customWidth="1"/>
    <col min="3330" max="3330" width="9.140625" style="54" hidden="1" customWidth="1"/>
    <col min="3331" max="3331" width="23.8515625" style="54" customWidth="1"/>
    <col min="3332" max="3332" width="9.140625" style="54" hidden="1" customWidth="1"/>
    <col min="3333" max="3333" width="8.421875" style="54" customWidth="1"/>
    <col min="3334" max="3334" width="43.8515625" style="54" customWidth="1"/>
    <col min="3335" max="3337" width="9.140625" style="54" hidden="1" customWidth="1"/>
    <col min="3338" max="3338" width="23.140625" style="54" customWidth="1"/>
    <col min="3339" max="3339" width="9.28125" style="54" customWidth="1"/>
    <col min="3340" max="3340" width="13.421875" style="54" customWidth="1"/>
    <col min="3341" max="3341" width="4.421875" style="54" customWidth="1"/>
    <col min="3342" max="3342" width="9.28125" style="54" customWidth="1"/>
    <col min="3343" max="3343" width="11.57421875" style="54" customWidth="1"/>
    <col min="3344" max="3344" width="4.28125" style="54" customWidth="1"/>
    <col min="3345" max="3345" width="9.28125" style="54" customWidth="1"/>
    <col min="3346" max="3346" width="11.421875" style="54" customWidth="1"/>
    <col min="3347" max="3348" width="4.28125" style="54" customWidth="1"/>
    <col min="3349" max="3349" width="6.7109375" style="54" customWidth="1"/>
    <col min="3350" max="3350" width="9.28125" style="54" customWidth="1"/>
    <col min="3351" max="3351" width="11.421875" style="54" customWidth="1"/>
    <col min="3352" max="3352" width="7.140625" style="54" customWidth="1"/>
    <col min="3353" max="3584" width="9.140625" style="54" customWidth="1"/>
    <col min="3585" max="3585" width="8.8515625" style="54" customWidth="1"/>
    <col min="3586" max="3586" width="9.140625" style="54" hidden="1" customWidth="1"/>
    <col min="3587" max="3587" width="23.8515625" style="54" customWidth="1"/>
    <col min="3588" max="3588" width="9.140625" style="54" hidden="1" customWidth="1"/>
    <col min="3589" max="3589" width="8.421875" style="54" customWidth="1"/>
    <col min="3590" max="3590" width="43.8515625" style="54" customWidth="1"/>
    <col min="3591" max="3593" width="9.140625" style="54" hidden="1" customWidth="1"/>
    <col min="3594" max="3594" width="23.140625" style="54" customWidth="1"/>
    <col min="3595" max="3595" width="9.28125" style="54" customWidth="1"/>
    <col min="3596" max="3596" width="13.421875" style="54" customWidth="1"/>
    <col min="3597" max="3597" width="4.421875" style="54" customWidth="1"/>
    <col min="3598" max="3598" width="9.28125" style="54" customWidth="1"/>
    <col min="3599" max="3599" width="11.57421875" style="54" customWidth="1"/>
    <col min="3600" max="3600" width="4.28125" style="54" customWidth="1"/>
    <col min="3601" max="3601" width="9.28125" style="54" customWidth="1"/>
    <col min="3602" max="3602" width="11.421875" style="54" customWidth="1"/>
    <col min="3603" max="3604" width="4.28125" style="54" customWidth="1"/>
    <col min="3605" max="3605" width="6.7109375" style="54" customWidth="1"/>
    <col min="3606" max="3606" width="9.28125" style="54" customWidth="1"/>
    <col min="3607" max="3607" width="11.421875" style="54" customWidth="1"/>
    <col min="3608" max="3608" width="7.140625" style="54" customWidth="1"/>
    <col min="3609" max="3840" width="9.140625" style="54" customWidth="1"/>
    <col min="3841" max="3841" width="8.8515625" style="54" customWidth="1"/>
    <col min="3842" max="3842" width="9.140625" style="54" hidden="1" customWidth="1"/>
    <col min="3843" max="3843" width="23.8515625" style="54" customWidth="1"/>
    <col min="3844" max="3844" width="9.140625" style="54" hidden="1" customWidth="1"/>
    <col min="3845" max="3845" width="8.421875" style="54" customWidth="1"/>
    <col min="3846" max="3846" width="43.8515625" style="54" customWidth="1"/>
    <col min="3847" max="3849" width="9.140625" style="54" hidden="1" customWidth="1"/>
    <col min="3850" max="3850" width="23.140625" style="54" customWidth="1"/>
    <col min="3851" max="3851" width="9.28125" style="54" customWidth="1"/>
    <col min="3852" max="3852" width="13.421875" style="54" customWidth="1"/>
    <col min="3853" max="3853" width="4.421875" style="54" customWidth="1"/>
    <col min="3854" max="3854" width="9.28125" style="54" customWidth="1"/>
    <col min="3855" max="3855" width="11.57421875" style="54" customWidth="1"/>
    <col min="3856" max="3856" width="4.28125" style="54" customWidth="1"/>
    <col min="3857" max="3857" width="9.28125" style="54" customWidth="1"/>
    <col min="3858" max="3858" width="11.421875" style="54" customWidth="1"/>
    <col min="3859" max="3860" width="4.28125" style="54" customWidth="1"/>
    <col min="3861" max="3861" width="6.7109375" style="54" customWidth="1"/>
    <col min="3862" max="3862" width="9.28125" style="54" customWidth="1"/>
    <col min="3863" max="3863" width="11.421875" style="54" customWidth="1"/>
    <col min="3864" max="3864" width="7.140625" style="54" customWidth="1"/>
    <col min="3865" max="4096" width="9.140625" style="54" customWidth="1"/>
    <col min="4097" max="4097" width="8.8515625" style="54" customWidth="1"/>
    <col min="4098" max="4098" width="9.140625" style="54" hidden="1" customWidth="1"/>
    <col min="4099" max="4099" width="23.8515625" style="54" customWidth="1"/>
    <col min="4100" max="4100" width="9.140625" style="54" hidden="1" customWidth="1"/>
    <col min="4101" max="4101" width="8.421875" style="54" customWidth="1"/>
    <col min="4102" max="4102" width="43.8515625" style="54" customWidth="1"/>
    <col min="4103" max="4105" width="9.140625" style="54" hidden="1" customWidth="1"/>
    <col min="4106" max="4106" width="23.140625" style="54" customWidth="1"/>
    <col min="4107" max="4107" width="9.28125" style="54" customWidth="1"/>
    <col min="4108" max="4108" width="13.421875" style="54" customWidth="1"/>
    <col min="4109" max="4109" width="4.421875" style="54" customWidth="1"/>
    <col min="4110" max="4110" width="9.28125" style="54" customWidth="1"/>
    <col min="4111" max="4111" width="11.57421875" style="54" customWidth="1"/>
    <col min="4112" max="4112" width="4.28125" style="54" customWidth="1"/>
    <col min="4113" max="4113" width="9.28125" style="54" customWidth="1"/>
    <col min="4114" max="4114" width="11.421875" style="54" customWidth="1"/>
    <col min="4115" max="4116" width="4.28125" style="54" customWidth="1"/>
    <col min="4117" max="4117" width="6.7109375" style="54" customWidth="1"/>
    <col min="4118" max="4118" width="9.28125" style="54" customWidth="1"/>
    <col min="4119" max="4119" width="11.421875" style="54" customWidth="1"/>
    <col min="4120" max="4120" width="7.140625" style="54" customWidth="1"/>
    <col min="4121" max="4352" width="9.140625" style="54" customWidth="1"/>
    <col min="4353" max="4353" width="8.8515625" style="54" customWidth="1"/>
    <col min="4354" max="4354" width="9.140625" style="54" hidden="1" customWidth="1"/>
    <col min="4355" max="4355" width="23.8515625" style="54" customWidth="1"/>
    <col min="4356" max="4356" width="9.140625" style="54" hidden="1" customWidth="1"/>
    <col min="4357" max="4357" width="8.421875" style="54" customWidth="1"/>
    <col min="4358" max="4358" width="43.8515625" style="54" customWidth="1"/>
    <col min="4359" max="4361" width="9.140625" style="54" hidden="1" customWidth="1"/>
    <col min="4362" max="4362" width="23.140625" style="54" customWidth="1"/>
    <col min="4363" max="4363" width="9.28125" style="54" customWidth="1"/>
    <col min="4364" max="4364" width="13.421875" style="54" customWidth="1"/>
    <col min="4365" max="4365" width="4.421875" style="54" customWidth="1"/>
    <col min="4366" max="4366" width="9.28125" style="54" customWidth="1"/>
    <col min="4367" max="4367" width="11.57421875" style="54" customWidth="1"/>
    <col min="4368" max="4368" width="4.28125" style="54" customWidth="1"/>
    <col min="4369" max="4369" width="9.28125" style="54" customWidth="1"/>
    <col min="4370" max="4370" width="11.421875" style="54" customWidth="1"/>
    <col min="4371" max="4372" width="4.28125" style="54" customWidth="1"/>
    <col min="4373" max="4373" width="6.7109375" style="54" customWidth="1"/>
    <col min="4374" max="4374" width="9.28125" style="54" customWidth="1"/>
    <col min="4375" max="4375" width="11.421875" style="54" customWidth="1"/>
    <col min="4376" max="4376" width="7.140625" style="54" customWidth="1"/>
    <col min="4377" max="4608" width="9.140625" style="54" customWidth="1"/>
    <col min="4609" max="4609" width="8.8515625" style="54" customWidth="1"/>
    <col min="4610" max="4610" width="9.140625" style="54" hidden="1" customWidth="1"/>
    <col min="4611" max="4611" width="23.8515625" style="54" customWidth="1"/>
    <col min="4612" max="4612" width="9.140625" style="54" hidden="1" customWidth="1"/>
    <col min="4613" max="4613" width="8.421875" style="54" customWidth="1"/>
    <col min="4614" max="4614" width="43.8515625" style="54" customWidth="1"/>
    <col min="4615" max="4617" width="9.140625" style="54" hidden="1" customWidth="1"/>
    <col min="4618" max="4618" width="23.140625" style="54" customWidth="1"/>
    <col min="4619" max="4619" width="9.28125" style="54" customWidth="1"/>
    <col min="4620" max="4620" width="13.421875" style="54" customWidth="1"/>
    <col min="4621" max="4621" width="4.421875" style="54" customWidth="1"/>
    <col min="4622" max="4622" width="9.28125" style="54" customWidth="1"/>
    <col min="4623" max="4623" width="11.57421875" style="54" customWidth="1"/>
    <col min="4624" max="4624" width="4.28125" style="54" customWidth="1"/>
    <col min="4625" max="4625" width="9.28125" style="54" customWidth="1"/>
    <col min="4626" max="4626" width="11.421875" style="54" customWidth="1"/>
    <col min="4627" max="4628" width="4.28125" style="54" customWidth="1"/>
    <col min="4629" max="4629" width="6.7109375" style="54" customWidth="1"/>
    <col min="4630" max="4630" width="9.28125" style="54" customWidth="1"/>
    <col min="4631" max="4631" width="11.421875" style="54" customWidth="1"/>
    <col min="4632" max="4632" width="7.140625" style="54" customWidth="1"/>
    <col min="4633" max="4864" width="9.140625" style="54" customWidth="1"/>
    <col min="4865" max="4865" width="8.8515625" style="54" customWidth="1"/>
    <col min="4866" max="4866" width="9.140625" style="54" hidden="1" customWidth="1"/>
    <col min="4867" max="4867" width="23.8515625" style="54" customWidth="1"/>
    <col min="4868" max="4868" width="9.140625" style="54" hidden="1" customWidth="1"/>
    <col min="4869" max="4869" width="8.421875" style="54" customWidth="1"/>
    <col min="4870" max="4870" width="43.8515625" style="54" customWidth="1"/>
    <col min="4871" max="4873" width="9.140625" style="54" hidden="1" customWidth="1"/>
    <col min="4874" max="4874" width="23.140625" style="54" customWidth="1"/>
    <col min="4875" max="4875" width="9.28125" style="54" customWidth="1"/>
    <col min="4876" max="4876" width="13.421875" style="54" customWidth="1"/>
    <col min="4877" max="4877" width="4.421875" style="54" customWidth="1"/>
    <col min="4878" max="4878" width="9.28125" style="54" customWidth="1"/>
    <col min="4879" max="4879" width="11.57421875" style="54" customWidth="1"/>
    <col min="4880" max="4880" width="4.28125" style="54" customWidth="1"/>
    <col min="4881" max="4881" width="9.28125" style="54" customWidth="1"/>
    <col min="4882" max="4882" width="11.421875" style="54" customWidth="1"/>
    <col min="4883" max="4884" width="4.28125" style="54" customWidth="1"/>
    <col min="4885" max="4885" width="6.7109375" style="54" customWidth="1"/>
    <col min="4886" max="4886" width="9.28125" style="54" customWidth="1"/>
    <col min="4887" max="4887" width="11.421875" style="54" customWidth="1"/>
    <col min="4888" max="4888" width="7.140625" style="54" customWidth="1"/>
    <col min="4889" max="5120" width="9.140625" style="54" customWidth="1"/>
    <col min="5121" max="5121" width="8.8515625" style="54" customWidth="1"/>
    <col min="5122" max="5122" width="9.140625" style="54" hidden="1" customWidth="1"/>
    <col min="5123" max="5123" width="23.8515625" style="54" customWidth="1"/>
    <col min="5124" max="5124" width="9.140625" style="54" hidden="1" customWidth="1"/>
    <col min="5125" max="5125" width="8.421875" style="54" customWidth="1"/>
    <col min="5126" max="5126" width="43.8515625" style="54" customWidth="1"/>
    <col min="5127" max="5129" width="9.140625" style="54" hidden="1" customWidth="1"/>
    <col min="5130" max="5130" width="23.140625" style="54" customWidth="1"/>
    <col min="5131" max="5131" width="9.28125" style="54" customWidth="1"/>
    <col min="5132" max="5132" width="13.421875" style="54" customWidth="1"/>
    <col min="5133" max="5133" width="4.421875" style="54" customWidth="1"/>
    <col min="5134" max="5134" width="9.28125" style="54" customWidth="1"/>
    <col min="5135" max="5135" width="11.57421875" style="54" customWidth="1"/>
    <col min="5136" max="5136" width="4.28125" style="54" customWidth="1"/>
    <col min="5137" max="5137" width="9.28125" style="54" customWidth="1"/>
    <col min="5138" max="5138" width="11.421875" style="54" customWidth="1"/>
    <col min="5139" max="5140" width="4.28125" style="54" customWidth="1"/>
    <col min="5141" max="5141" width="6.7109375" style="54" customWidth="1"/>
    <col min="5142" max="5142" width="9.28125" style="54" customWidth="1"/>
    <col min="5143" max="5143" width="11.421875" style="54" customWidth="1"/>
    <col min="5144" max="5144" width="7.140625" style="54" customWidth="1"/>
    <col min="5145" max="5376" width="9.140625" style="54" customWidth="1"/>
    <col min="5377" max="5377" width="8.8515625" style="54" customWidth="1"/>
    <col min="5378" max="5378" width="9.140625" style="54" hidden="1" customWidth="1"/>
    <col min="5379" max="5379" width="23.8515625" style="54" customWidth="1"/>
    <col min="5380" max="5380" width="9.140625" style="54" hidden="1" customWidth="1"/>
    <col min="5381" max="5381" width="8.421875" style="54" customWidth="1"/>
    <col min="5382" max="5382" width="43.8515625" style="54" customWidth="1"/>
    <col min="5383" max="5385" width="9.140625" style="54" hidden="1" customWidth="1"/>
    <col min="5386" max="5386" width="23.140625" style="54" customWidth="1"/>
    <col min="5387" max="5387" width="9.28125" style="54" customWidth="1"/>
    <col min="5388" max="5388" width="13.421875" style="54" customWidth="1"/>
    <col min="5389" max="5389" width="4.421875" style="54" customWidth="1"/>
    <col min="5390" max="5390" width="9.28125" style="54" customWidth="1"/>
    <col min="5391" max="5391" width="11.57421875" style="54" customWidth="1"/>
    <col min="5392" max="5392" width="4.28125" style="54" customWidth="1"/>
    <col min="5393" max="5393" width="9.28125" style="54" customWidth="1"/>
    <col min="5394" max="5394" width="11.421875" style="54" customWidth="1"/>
    <col min="5395" max="5396" width="4.28125" style="54" customWidth="1"/>
    <col min="5397" max="5397" width="6.7109375" style="54" customWidth="1"/>
    <col min="5398" max="5398" width="9.28125" style="54" customWidth="1"/>
    <col min="5399" max="5399" width="11.421875" style="54" customWidth="1"/>
    <col min="5400" max="5400" width="7.140625" style="54" customWidth="1"/>
    <col min="5401" max="5632" width="9.140625" style="54" customWidth="1"/>
    <col min="5633" max="5633" width="8.8515625" style="54" customWidth="1"/>
    <col min="5634" max="5634" width="9.140625" style="54" hidden="1" customWidth="1"/>
    <col min="5635" max="5635" width="23.8515625" style="54" customWidth="1"/>
    <col min="5636" max="5636" width="9.140625" style="54" hidden="1" customWidth="1"/>
    <col min="5637" max="5637" width="8.421875" style="54" customWidth="1"/>
    <col min="5638" max="5638" width="43.8515625" style="54" customWidth="1"/>
    <col min="5639" max="5641" width="9.140625" style="54" hidden="1" customWidth="1"/>
    <col min="5642" max="5642" width="23.140625" style="54" customWidth="1"/>
    <col min="5643" max="5643" width="9.28125" style="54" customWidth="1"/>
    <col min="5644" max="5644" width="13.421875" style="54" customWidth="1"/>
    <col min="5645" max="5645" width="4.421875" style="54" customWidth="1"/>
    <col min="5646" max="5646" width="9.28125" style="54" customWidth="1"/>
    <col min="5647" max="5647" width="11.57421875" style="54" customWidth="1"/>
    <col min="5648" max="5648" width="4.28125" style="54" customWidth="1"/>
    <col min="5649" max="5649" width="9.28125" style="54" customWidth="1"/>
    <col min="5650" max="5650" width="11.421875" style="54" customWidth="1"/>
    <col min="5651" max="5652" width="4.28125" style="54" customWidth="1"/>
    <col min="5653" max="5653" width="6.7109375" style="54" customWidth="1"/>
    <col min="5654" max="5654" width="9.28125" style="54" customWidth="1"/>
    <col min="5655" max="5655" width="11.421875" style="54" customWidth="1"/>
    <col min="5656" max="5656" width="7.140625" style="54" customWidth="1"/>
    <col min="5657" max="5888" width="9.140625" style="54" customWidth="1"/>
    <col min="5889" max="5889" width="8.8515625" style="54" customWidth="1"/>
    <col min="5890" max="5890" width="9.140625" style="54" hidden="1" customWidth="1"/>
    <col min="5891" max="5891" width="23.8515625" style="54" customWidth="1"/>
    <col min="5892" max="5892" width="9.140625" style="54" hidden="1" customWidth="1"/>
    <col min="5893" max="5893" width="8.421875" style="54" customWidth="1"/>
    <col min="5894" max="5894" width="43.8515625" style="54" customWidth="1"/>
    <col min="5895" max="5897" width="9.140625" style="54" hidden="1" customWidth="1"/>
    <col min="5898" max="5898" width="23.140625" style="54" customWidth="1"/>
    <col min="5899" max="5899" width="9.28125" style="54" customWidth="1"/>
    <col min="5900" max="5900" width="13.421875" style="54" customWidth="1"/>
    <col min="5901" max="5901" width="4.421875" style="54" customWidth="1"/>
    <col min="5902" max="5902" width="9.28125" style="54" customWidth="1"/>
    <col min="5903" max="5903" width="11.57421875" style="54" customWidth="1"/>
    <col min="5904" max="5904" width="4.28125" style="54" customWidth="1"/>
    <col min="5905" max="5905" width="9.28125" style="54" customWidth="1"/>
    <col min="5906" max="5906" width="11.421875" style="54" customWidth="1"/>
    <col min="5907" max="5908" width="4.28125" style="54" customWidth="1"/>
    <col min="5909" max="5909" width="6.7109375" style="54" customWidth="1"/>
    <col min="5910" max="5910" width="9.28125" style="54" customWidth="1"/>
    <col min="5911" max="5911" width="11.421875" style="54" customWidth="1"/>
    <col min="5912" max="5912" width="7.140625" style="54" customWidth="1"/>
    <col min="5913" max="6144" width="9.140625" style="54" customWidth="1"/>
    <col min="6145" max="6145" width="8.8515625" style="54" customWidth="1"/>
    <col min="6146" max="6146" width="9.140625" style="54" hidden="1" customWidth="1"/>
    <col min="6147" max="6147" width="23.8515625" style="54" customWidth="1"/>
    <col min="6148" max="6148" width="9.140625" style="54" hidden="1" customWidth="1"/>
    <col min="6149" max="6149" width="8.421875" style="54" customWidth="1"/>
    <col min="6150" max="6150" width="43.8515625" style="54" customWidth="1"/>
    <col min="6151" max="6153" width="9.140625" style="54" hidden="1" customWidth="1"/>
    <col min="6154" max="6154" width="23.140625" style="54" customWidth="1"/>
    <col min="6155" max="6155" width="9.28125" style="54" customWidth="1"/>
    <col min="6156" max="6156" width="13.421875" style="54" customWidth="1"/>
    <col min="6157" max="6157" width="4.421875" style="54" customWidth="1"/>
    <col min="6158" max="6158" width="9.28125" style="54" customWidth="1"/>
    <col min="6159" max="6159" width="11.57421875" style="54" customWidth="1"/>
    <col min="6160" max="6160" width="4.28125" style="54" customWidth="1"/>
    <col min="6161" max="6161" width="9.28125" style="54" customWidth="1"/>
    <col min="6162" max="6162" width="11.421875" style="54" customWidth="1"/>
    <col min="6163" max="6164" width="4.28125" style="54" customWidth="1"/>
    <col min="6165" max="6165" width="6.7109375" style="54" customWidth="1"/>
    <col min="6166" max="6166" width="9.28125" style="54" customWidth="1"/>
    <col min="6167" max="6167" width="11.421875" style="54" customWidth="1"/>
    <col min="6168" max="6168" width="7.140625" style="54" customWidth="1"/>
    <col min="6169" max="6400" width="9.140625" style="54" customWidth="1"/>
    <col min="6401" max="6401" width="8.8515625" style="54" customWidth="1"/>
    <col min="6402" max="6402" width="9.140625" style="54" hidden="1" customWidth="1"/>
    <col min="6403" max="6403" width="23.8515625" style="54" customWidth="1"/>
    <col min="6404" max="6404" width="9.140625" style="54" hidden="1" customWidth="1"/>
    <col min="6405" max="6405" width="8.421875" style="54" customWidth="1"/>
    <col min="6406" max="6406" width="43.8515625" style="54" customWidth="1"/>
    <col min="6407" max="6409" width="9.140625" style="54" hidden="1" customWidth="1"/>
    <col min="6410" max="6410" width="23.140625" style="54" customWidth="1"/>
    <col min="6411" max="6411" width="9.28125" style="54" customWidth="1"/>
    <col min="6412" max="6412" width="13.421875" style="54" customWidth="1"/>
    <col min="6413" max="6413" width="4.421875" style="54" customWidth="1"/>
    <col min="6414" max="6414" width="9.28125" style="54" customWidth="1"/>
    <col min="6415" max="6415" width="11.57421875" style="54" customWidth="1"/>
    <col min="6416" max="6416" width="4.28125" style="54" customWidth="1"/>
    <col min="6417" max="6417" width="9.28125" style="54" customWidth="1"/>
    <col min="6418" max="6418" width="11.421875" style="54" customWidth="1"/>
    <col min="6419" max="6420" width="4.28125" style="54" customWidth="1"/>
    <col min="6421" max="6421" width="6.7109375" style="54" customWidth="1"/>
    <col min="6422" max="6422" width="9.28125" style="54" customWidth="1"/>
    <col min="6423" max="6423" width="11.421875" style="54" customWidth="1"/>
    <col min="6424" max="6424" width="7.140625" style="54" customWidth="1"/>
    <col min="6425" max="6656" width="9.140625" style="54" customWidth="1"/>
    <col min="6657" max="6657" width="8.8515625" style="54" customWidth="1"/>
    <col min="6658" max="6658" width="9.140625" style="54" hidden="1" customWidth="1"/>
    <col min="6659" max="6659" width="23.8515625" style="54" customWidth="1"/>
    <col min="6660" max="6660" width="9.140625" style="54" hidden="1" customWidth="1"/>
    <col min="6661" max="6661" width="8.421875" style="54" customWidth="1"/>
    <col min="6662" max="6662" width="43.8515625" style="54" customWidth="1"/>
    <col min="6663" max="6665" width="9.140625" style="54" hidden="1" customWidth="1"/>
    <col min="6666" max="6666" width="23.140625" style="54" customWidth="1"/>
    <col min="6667" max="6667" width="9.28125" style="54" customWidth="1"/>
    <col min="6668" max="6668" width="13.421875" style="54" customWidth="1"/>
    <col min="6669" max="6669" width="4.421875" style="54" customWidth="1"/>
    <col min="6670" max="6670" width="9.28125" style="54" customWidth="1"/>
    <col min="6671" max="6671" width="11.57421875" style="54" customWidth="1"/>
    <col min="6672" max="6672" width="4.28125" style="54" customWidth="1"/>
    <col min="6673" max="6673" width="9.28125" style="54" customWidth="1"/>
    <col min="6674" max="6674" width="11.421875" style="54" customWidth="1"/>
    <col min="6675" max="6676" width="4.28125" style="54" customWidth="1"/>
    <col min="6677" max="6677" width="6.7109375" style="54" customWidth="1"/>
    <col min="6678" max="6678" width="9.28125" style="54" customWidth="1"/>
    <col min="6679" max="6679" width="11.421875" style="54" customWidth="1"/>
    <col min="6680" max="6680" width="7.140625" style="54" customWidth="1"/>
    <col min="6681" max="6912" width="9.140625" style="54" customWidth="1"/>
    <col min="6913" max="6913" width="8.8515625" style="54" customWidth="1"/>
    <col min="6914" max="6914" width="9.140625" style="54" hidden="1" customWidth="1"/>
    <col min="6915" max="6915" width="23.8515625" style="54" customWidth="1"/>
    <col min="6916" max="6916" width="9.140625" style="54" hidden="1" customWidth="1"/>
    <col min="6917" max="6917" width="8.421875" style="54" customWidth="1"/>
    <col min="6918" max="6918" width="43.8515625" style="54" customWidth="1"/>
    <col min="6919" max="6921" width="9.140625" style="54" hidden="1" customWidth="1"/>
    <col min="6922" max="6922" width="23.140625" style="54" customWidth="1"/>
    <col min="6923" max="6923" width="9.28125" style="54" customWidth="1"/>
    <col min="6924" max="6924" width="13.421875" style="54" customWidth="1"/>
    <col min="6925" max="6925" width="4.421875" style="54" customWidth="1"/>
    <col min="6926" max="6926" width="9.28125" style="54" customWidth="1"/>
    <col min="6927" max="6927" width="11.57421875" style="54" customWidth="1"/>
    <col min="6928" max="6928" width="4.28125" style="54" customWidth="1"/>
    <col min="6929" max="6929" width="9.28125" style="54" customWidth="1"/>
    <col min="6930" max="6930" width="11.421875" style="54" customWidth="1"/>
    <col min="6931" max="6932" width="4.28125" style="54" customWidth="1"/>
    <col min="6933" max="6933" width="6.7109375" style="54" customWidth="1"/>
    <col min="6934" max="6934" width="9.28125" style="54" customWidth="1"/>
    <col min="6935" max="6935" width="11.421875" style="54" customWidth="1"/>
    <col min="6936" max="6936" width="7.140625" style="54" customWidth="1"/>
    <col min="6937" max="7168" width="9.140625" style="54" customWidth="1"/>
    <col min="7169" max="7169" width="8.8515625" style="54" customWidth="1"/>
    <col min="7170" max="7170" width="9.140625" style="54" hidden="1" customWidth="1"/>
    <col min="7171" max="7171" width="23.8515625" style="54" customWidth="1"/>
    <col min="7172" max="7172" width="9.140625" style="54" hidden="1" customWidth="1"/>
    <col min="7173" max="7173" width="8.421875" style="54" customWidth="1"/>
    <col min="7174" max="7174" width="43.8515625" style="54" customWidth="1"/>
    <col min="7175" max="7177" width="9.140625" style="54" hidden="1" customWidth="1"/>
    <col min="7178" max="7178" width="23.140625" style="54" customWidth="1"/>
    <col min="7179" max="7179" width="9.28125" style="54" customWidth="1"/>
    <col min="7180" max="7180" width="13.421875" style="54" customWidth="1"/>
    <col min="7181" max="7181" width="4.421875" style="54" customWidth="1"/>
    <col min="7182" max="7182" width="9.28125" style="54" customWidth="1"/>
    <col min="7183" max="7183" width="11.57421875" style="54" customWidth="1"/>
    <col min="7184" max="7184" width="4.28125" style="54" customWidth="1"/>
    <col min="7185" max="7185" width="9.28125" style="54" customWidth="1"/>
    <col min="7186" max="7186" width="11.421875" style="54" customWidth="1"/>
    <col min="7187" max="7188" width="4.28125" style="54" customWidth="1"/>
    <col min="7189" max="7189" width="6.7109375" style="54" customWidth="1"/>
    <col min="7190" max="7190" width="9.28125" style="54" customWidth="1"/>
    <col min="7191" max="7191" width="11.421875" style="54" customWidth="1"/>
    <col min="7192" max="7192" width="7.140625" style="54" customWidth="1"/>
    <col min="7193" max="7424" width="9.140625" style="54" customWidth="1"/>
    <col min="7425" max="7425" width="8.8515625" style="54" customWidth="1"/>
    <col min="7426" max="7426" width="9.140625" style="54" hidden="1" customWidth="1"/>
    <col min="7427" max="7427" width="23.8515625" style="54" customWidth="1"/>
    <col min="7428" max="7428" width="9.140625" style="54" hidden="1" customWidth="1"/>
    <col min="7429" max="7429" width="8.421875" style="54" customWidth="1"/>
    <col min="7430" max="7430" width="43.8515625" style="54" customWidth="1"/>
    <col min="7431" max="7433" width="9.140625" style="54" hidden="1" customWidth="1"/>
    <col min="7434" max="7434" width="23.140625" style="54" customWidth="1"/>
    <col min="7435" max="7435" width="9.28125" style="54" customWidth="1"/>
    <col min="7436" max="7436" width="13.421875" style="54" customWidth="1"/>
    <col min="7437" max="7437" width="4.421875" style="54" customWidth="1"/>
    <col min="7438" max="7438" width="9.28125" style="54" customWidth="1"/>
    <col min="7439" max="7439" width="11.57421875" style="54" customWidth="1"/>
    <col min="7440" max="7440" width="4.28125" style="54" customWidth="1"/>
    <col min="7441" max="7441" width="9.28125" style="54" customWidth="1"/>
    <col min="7442" max="7442" width="11.421875" style="54" customWidth="1"/>
    <col min="7443" max="7444" width="4.28125" style="54" customWidth="1"/>
    <col min="7445" max="7445" width="6.7109375" style="54" customWidth="1"/>
    <col min="7446" max="7446" width="9.28125" style="54" customWidth="1"/>
    <col min="7447" max="7447" width="11.421875" style="54" customWidth="1"/>
    <col min="7448" max="7448" width="7.140625" style="54" customWidth="1"/>
    <col min="7449" max="7680" width="9.140625" style="54" customWidth="1"/>
    <col min="7681" max="7681" width="8.8515625" style="54" customWidth="1"/>
    <col min="7682" max="7682" width="9.140625" style="54" hidden="1" customWidth="1"/>
    <col min="7683" max="7683" width="23.8515625" style="54" customWidth="1"/>
    <col min="7684" max="7684" width="9.140625" style="54" hidden="1" customWidth="1"/>
    <col min="7685" max="7685" width="8.421875" style="54" customWidth="1"/>
    <col min="7686" max="7686" width="43.8515625" style="54" customWidth="1"/>
    <col min="7687" max="7689" width="9.140625" style="54" hidden="1" customWidth="1"/>
    <col min="7690" max="7690" width="23.140625" style="54" customWidth="1"/>
    <col min="7691" max="7691" width="9.28125" style="54" customWidth="1"/>
    <col min="7692" max="7692" width="13.421875" style="54" customWidth="1"/>
    <col min="7693" max="7693" width="4.421875" style="54" customWidth="1"/>
    <col min="7694" max="7694" width="9.28125" style="54" customWidth="1"/>
    <col min="7695" max="7695" width="11.57421875" style="54" customWidth="1"/>
    <col min="7696" max="7696" width="4.28125" style="54" customWidth="1"/>
    <col min="7697" max="7697" width="9.28125" style="54" customWidth="1"/>
    <col min="7698" max="7698" width="11.421875" style="54" customWidth="1"/>
    <col min="7699" max="7700" width="4.28125" style="54" customWidth="1"/>
    <col min="7701" max="7701" width="6.7109375" style="54" customWidth="1"/>
    <col min="7702" max="7702" width="9.28125" style="54" customWidth="1"/>
    <col min="7703" max="7703" width="11.421875" style="54" customWidth="1"/>
    <col min="7704" max="7704" width="7.140625" style="54" customWidth="1"/>
    <col min="7705" max="7936" width="9.140625" style="54" customWidth="1"/>
    <col min="7937" max="7937" width="8.8515625" style="54" customWidth="1"/>
    <col min="7938" max="7938" width="9.140625" style="54" hidden="1" customWidth="1"/>
    <col min="7939" max="7939" width="23.8515625" style="54" customWidth="1"/>
    <col min="7940" max="7940" width="9.140625" style="54" hidden="1" customWidth="1"/>
    <col min="7941" max="7941" width="8.421875" style="54" customWidth="1"/>
    <col min="7942" max="7942" width="43.8515625" style="54" customWidth="1"/>
    <col min="7943" max="7945" width="9.140625" style="54" hidden="1" customWidth="1"/>
    <col min="7946" max="7946" width="23.140625" style="54" customWidth="1"/>
    <col min="7947" max="7947" width="9.28125" style="54" customWidth="1"/>
    <col min="7948" max="7948" width="13.421875" style="54" customWidth="1"/>
    <col min="7949" max="7949" width="4.421875" style="54" customWidth="1"/>
    <col min="7950" max="7950" width="9.28125" style="54" customWidth="1"/>
    <col min="7951" max="7951" width="11.57421875" style="54" customWidth="1"/>
    <col min="7952" max="7952" width="4.28125" style="54" customWidth="1"/>
    <col min="7953" max="7953" width="9.28125" style="54" customWidth="1"/>
    <col min="7954" max="7954" width="11.421875" style="54" customWidth="1"/>
    <col min="7955" max="7956" width="4.28125" style="54" customWidth="1"/>
    <col min="7957" max="7957" width="6.7109375" style="54" customWidth="1"/>
    <col min="7958" max="7958" width="9.28125" style="54" customWidth="1"/>
    <col min="7959" max="7959" width="11.421875" style="54" customWidth="1"/>
    <col min="7960" max="7960" width="7.140625" style="54" customWidth="1"/>
    <col min="7961" max="8192" width="9.140625" style="54" customWidth="1"/>
    <col min="8193" max="8193" width="8.8515625" style="54" customWidth="1"/>
    <col min="8194" max="8194" width="9.140625" style="54" hidden="1" customWidth="1"/>
    <col min="8195" max="8195" width="23.8515625" style="54" customWidth="1"/>
    <col min="8196" max="8196" width="9.140625" style="54" hidden="1" customWidth="1"/>
    <col min="8197" max="8197" width="8.421875" style="54" customWidth="1"/>
    <col min="8198" max="8198" width="43.8515625" style="54" customWidth="1"/>
    <col min="8199" max="8201" width="9.140625" style="54" hidden="1" customWidth="1"/>
    <col min="8202" max="8202" width="23.140625" style="54" customWidth="1"/>
    <col min="8203" max="8203" width="9.28125" style="54" customWidth="1"/>
    <col min="8204" max="8204" width="13.421875" style="54" customWidth="1"/>
    <col min="8205" max="8205" width="4.421875" style="54" customWidth="1"/>
    <col min="8206" max="8206" width="9.28125" style="54" customWidth="1"/>
    <col min="8207" max="8207" width="11.57421875" style="54" customWidth="1"/>
    <col min="8208" max="8208" width="4.28125" style="54" customWidth="1"/>
    <col min="8209" max="8209" width="9.28125" style="54" customWidth="1"/>
    <col min="8210" max="8210" width="11.421875" style="54" customWidth="1"/>
    <col min="8211" max="8212" width="4.28125" style="54" customWidth="1"/>
    <col min="8213" max="8213" width="6.7109375" style="54" customWidth="1"/>
    <col min="8214" max="8214" width="9.28125" style="54" customWidth="1"/>
    <col min="8215" max="8215" width="11.421875" style="54" customWidth="1"/>
    <col min="8216" max="8216" width="7.140625" style="54" customWidth="1"/>
    <col min="8217" max="8448" width="9.140625" style="54" customWidth="1"/>
    <col min="8449" max="8449" width="8.8515625" style="54" customWidth="1"/>
    <col min="8450" max="8450" width="9.140625" style="54" hidden="1" customWidth="1"/>
    <col min="8451" max="8451" width="23.8515625" style="54" customWidth="1"/>
    <col min="8452" max="8452" width="9.140625" style="54" hidden="1" customWidth="1"/>
    <col min="8453" max="8453" width="8.421875" style="54" customWidth="1"/>
    <col min="8454" max="8454" width="43.8515625" style="54" customWidth="1"/>
    <col min="8455" max="8457" width="9.140625" style="54" hidden="1" customWidth="1"/>
    <col min="8458" max="8458" width="23.140625" style="54" customWidth="1"/>
    <col min="8459" max="8459" width="9.28125" style="54" customWidth="1"/>
    <col min="8460" max="8460" width="13.421875" style="54" customWidth="1"/>
    <col min="8461" max="8461" width="4.421875" style="54" customWidth="1"/>
    <col min="8462" max="8462" width="9.28125" style="54" customWidth="1"/>
    <col min="8463" max="8463" width="11.57421875" style="54" customWidth="1"/>
    <col min="8464" max="8464" width="4.28125" style="54" customWidth="1"/>
    <col min="8465" max="8465" width="9.28125" style="54" customWidth="1"/>
    <col min="8466" max="8466" width="11.421875" style="54" customWidth="1"/>
    <col min="8467" max="8468" width="4.28125" style="54" customWidth="1"/>
    <col min="8469" max="8469" width="6.7109375" style="54" customWidth="1"/>
    <col min="8470" max="8470" width="9.28125" style="54" customWidth="1"/>
    <col min="8471" max="8471" width="11.421875" style="54" customWidth="1"/>
    <col min="8472" max="8472" width="7.140625" style="54" customWidth="1"/>
    <col min="8473" max="8704" width="9.140625" style="54" customWidth="1"/>
    <col min="8705" max="8705" width="8.8515625" style="54" customWidth="1"/>
    <col min="8706" max="8706" width="9.140625" style="54" hidden="1" customWidth="1"/>
    <col min="8707" max="8707" width="23.8515625" style="54" customWidth="1"/>
    <col min="8708" max="8708" width="9.140625" style="54" hidden="1" customWidth="1"/>
    <col min="8709" max="8709" width="8.421875" style="54" customWidth="1"/>
    <col min="8710" max="8710" width="43.8515625" style="54" customWidth="1"/>
    <col min="8711" max="8713" width="9.140625" style="54" hidden="1" customWidth="1"/>
    <col min="8714" max="8714" width="23.140625" style="54" customWidth="1"/>
    <col min="8715" max="8715" width="9.28125" style="54" customWidth="1"/>
    <col min="8716" max="8716" width="13.421875" style="54" customWidth="1"/>
    <col min="8717" max="8717" width="4.421875" style="54" customWidth="1"/>
    <col min="8718" max="8718" width="9.28125" style="54" customWidth="1"/>
    <col min="8719" max="8719" width="11.57421875" style="54" customWidth="1"/>
    <col min="8720" max="8720" width="4.28125" style="54" customWidth="1"/>
    <col min="8721" max="8721" width="9.28125" style="54" customWidth="1"/>
    <col min="8722" max="8722" width="11.421875" style="54" customWidth="1"/>
    <col min="8723" max="8724" width="4.28125" style="54" customWidth="1"/>
    <col min="8725" max="8725" width="6.7109375" style="54" customWidth="1"/>
    <col min="8726" max="8726" width="9.28125" style="54" customWidth="1"/>
    <col min="8727" max="8727" width="11.421875" style="54" customWidth="1"/>
    <col min="8728" max="8728" width="7.140625" style="54" customWidth="1"/>
    <col min="8729" max="8960" width="9.140625" style="54" customWidth="1"/>
    <col min="8961" max="8961" width="8.8515625" style="54" customWidth="1"/>
    <col min="8962" max="8962" width="9.140625" style="54" hidden="1" customWidth="1"/>
    <col min="8963" max="8963" width="23.8515625" style="54" customWidth="1"/>
    <col min="8964" max="8964" width="9.140625" style="54" hidden="1" customWidth="1"/>
    <col min="8965" max="8965" width="8.421875" style="54" customWidth="1"/>
    <col min="8966" max="8966" width="43.8515625" style="54" customWidth="1"/>
    <col min="8967" max="8969" width="9.140625" style="54" hidden="1" customWidth="1"/>
    <col min="8970" max="8970" width="23.140625" style="54" customWidth="1"/>
    <col min="8971" max="8971" width="9.28125" style="54" customWidth="1"/>
    <col min="8972" max="8972" width="13.421875" style="54" customWidth="1"/>
    <col min="8973" max="8973" width="4.421875" style="54" customWidth="1"/>
    <col min="8974" max="8974" width="9.28125" style="54" customWidth="1"/>
    <col min="8975" max="8975" width="11.57421875" style="54" customWidth="1"/>
    <col min="8976" max="8976" width="4.28125" style="54" customWidth="1"/>
    <col min="8977" max="8977" width="9.28125" style="54" customWidth="1"/>
    <col min="8978" max="8978" width="11.421875" style="54" customWidth="1"/>
    <col min="8979" max="8980" width="4.28125" style="54" customWidth="1"/>
    <col min="8981" max="8981" width="6.7109375" style="54" customWidth="1"/>
    <col min="8982" max="8982" width="9.28125" style="54" customWidth="1"/>
    <col min="8983" max="8983" width="11.421875" style="54" customWidth="1"/>
    <col min="8984" max="8984" width="7.140625" style="54" customWidth="1"/>
    <col min="8985" max="9216" width="9.140625" style="54" customWidth="1"/>
    <col min="9217" max="9217" width="8.8515625" style="54" customWidth="1"/>
    <col min="9218" max="9218" width="9.140625" style="54" hidden="1" customWidth="1"/>
    <col min="9219" max="9219" width="23.8515625" style="54" customWidth="1"/>
    <col min="9220" max="9220" width="9.140625" style="54" hidden="1" customWidth="1"/>
    <col min="9221" max="9221" width="8.421875" style="54" customWidth="1"/>
    <col min="9222" max="9222" width="43.8515625" style="54" customWidth="1"/>
    <col min="9223" max="9225" width="9.140625" style="54" hidden="1" customWidth="1"/>
    <col min="9226" max="9226" width="23.140625" style="54" customWidth="1"/>
    <col min="9227" max="9227" width="9.28125" style="54" customWidth="1"/>
    <col min="9228" max="9228" width="13.421875" style="54" customWidth="1"/>
    <col min="9229" max="9229" width="4.421875" style="54" customWidth="1"/>
    <col min="9230" max="9230" width="9.28125" style="54" customWidth="1"/>
    <col min="9231" max="9231" width="11.57421875" style="54" customWidth="1"/>
    <col min="9232" max="9232" width="4.28125" style="54" customWidth="1"/>
    <col min="9233" max="9233" width="9.28125" style="54" customWidth="1"/>
    <col min="9234" max="9234" width="11.421875" style="54" customWidth="1"/>
    <col min="9235" max="9236" width="4.28125" style="54" customWidth="1"/>
    <col min="9237" max="9237" width="6.7109375" style="54" customWidth="1"/>
    <col min="9238" max="9238" width="9.28125" style="54" customWidth="1"/>
    <col min="9239" max="9239" width="11.421875" style="54" customWidth="1"/>
    <col min="9240" max="9240" width="7.140625" style="54" customWidth="1"/>
    <col min="9241" max="9472" width="9.140625" style="54" customWidth="1"/>
    <col min="9473" max="9473" width="8.8515625" style="54" customWidth="1"/>
    <col min="9474" max="9474" width="9.140625" style="54" hidden="1" customWidth="1"/>
    <col min="9475" max="9475" width="23.8515625" style="54" customWidth="1"/>
    <col min="9476" max="9476" width="9.140625" style="54" hidden="1" customWidth="1"/>
    <col min="9477" max="9477" width="8.421875" style="54" customWidth="1"/>
    <col min="9478" max="9478" width="43.8515625" style="54" customWidth="1"/>
    <col min="9479" max="9481" width="9.140625" style="54" hidden="1" customWidth="1"/>
    <col min="9482" max="9482" width="23.140625" style="54" customWidth="1"/>
    <col min="9483" max="9483" width="9.28125" style="54" customWidth="1"/>
    <col min="9484" max="9484" width="13.421875" style="54" customWidth="1"/>
    <col min="9485" max="9485" width="4.421875" style="54" customWidth="1"/>
    <col min="9486" max="9486" width="9.28125" style="54" customWidth="1"/>
    <col min="9487" max="9487" width="11.57421875" style="54" customWidth="1"/>
    <col min="9488" max="9488" width="4.28125" style="54" customWidth="1"/>
    <col min="9489" max="9489" width="9.28125" style="54" customWidth="1"/>
    <col min="9490" max="9490" width="11.421875" style="54" customWidth="1"/>
    <col min="9491" max="9492" width="4.28125" style="54" customWidth="1"/>
    <col min="9493" max="9493" width="6.7109375" style="54" customWidth="1"/>
    <col min="9494" max="9494" width="9.28125" style="54" customWidth="1"/>
    <col min="9495" max="9495" width="11.421875" style="54" customWidth="1"/>
    <col min="9496" max="9496" width="7.140625" style="54" customWidth="1"/>
    <col min="9497" max="9728" width="9.140625" style="54" customWidth="1"/>
    <col min="9729" max="9729" width="8.8515625" style="54" customWidth="1"/>
    <col min="9730" max="9730" width="9.140625" style="54" hidden="1" customWidth="1"/>
    <col min="9731" max="9731" width="23.8515625" style="54" customWidth="1"/>
    <col min="9732" max="9732" width="9.140625" style="54" hidden="1" customWidth="1"/>
    <col min="9733" max="9733" width="8.421875" style="54" customWidth="1"/>
    <col min="9734" max="9734" width="43.8515625" style="54" customWidth="1"/>
    <col min="9735" max="9737" width="9.140625" style="54" hidden="1" customWidth="1"/>
    <col min="9738" max="9738" width="23.140625" style="54" customWidth="1"/>
    <col min="9739" max="9739" width="9.28125" style="54" customWidth="1"/>
    <col min="9740" max="9740" width="13.421875" style="54" customWidth="1"/>
    <col min="9741" max="9741" width="4.421875" style="54" customWidth="1"/>
    <col min="9742" max="9742" width="9.28125" style="54" customWidth="1"/>
    <col min="9743" max="9743" width="11.57421875" style="54" customWidth="1"/>
    <col min="9744" max="9744" width="4.28125" style="54" customWidth="1"/>
    <col min="9745" max="9745" width="9.28125" style="54" customWidth="1"/>
    <col min="9746" max="9746" width="11.421875" style="54" customWidth="1"/>
    <col min="9747" max="9748" width="4.28125" style="54" customWidth="1"/>
    <col min="9749" max="9749" width="6.7109375" style="54" customWidth="1"/>
    <col min="9750" max="9750" width="9.28125" style="54" customWidth="1"/>
    <col min="9751" max="9751" width="11.421875" style="54" customWidth="1"/>
    <col min="9752" max="9752" width="7.140625" style="54" customWidth="1"/>
    <col min="9753" max="9984" width="9.140625" style="54" customWidth="1"/>
    <col min="9985" max="9985" width="8.8515625" style="54" customWidth="1"/>
    <col min="9986" max="9986" width="9.140625" style="54" hidden="1" customWidth="1"/>
    <col min="9987" max="9987" width="23.8515625" style="54" customWidth="1"/>
    <col min="9988" max="9988" width="9.140625" style="54" hidden="1" customWidth="1"/>
    <col min="9989" max="9989" width="8.421875" style="54" customWidth="1"/>
    <col min="9990" max="9990" width="43.8515625" style="54" customWidth="1"/>
    <col min="9991" max="9993" width="9.140625" style="54" hidden="1" customWidth="1"/>
    <col min="9994" max="9994" width="23.140625" style="54" customWidth="1"/>
    <col min="9995" max="9995" width="9.28125" style="54" customWidth="1"/>
    <col min="9996" max="9996" width="13.421875" style="54" customWidth="1"/>
    <col min="9997" max="9997" width="4.421875" style="54" customWidth="1"/>
    <col min="9998" max="9998" width="9.28125" style="54" customWidth="1"/>
    <col min="9999" max="9999" width="11.57421875" style="54" customWidth="1"/>
    <col min="10000" max="10000" width="4.28125" style="54" customWidth="1"/>
    <col min="10001" max="10001" width="9.28125" style="54" customWidth="1"/>
    <col min="10002" max="10002" width="11.421875" style="54" customWidth="1"/>
    <col min="10003" max="10004" width="4.28125" style="54" customWidth="1"/>
    <col min="10005" max="10005" width="6.7109375" style="54" customWidth="1"/>
    <col min="10006" max="10006" width="9.28125" style="54" customWidth="1"/>
    <col min="10007" max="10007" width="11.421875" style="54" customWidth="1"/>
    <col min="10008" max="10008" width="7.140625" style="54" customWidth="1"/>
    <col min="10009" max="10240" width="9.140625" style="54" customWidth="1"/>
    <col min="10241" max="10241" width="8.8515625" style="54" customWidth="1"/>
    <col min="10242" max="10242" width="9.140625" style="54" hidden="1" customWidth="1"/>
    <col min="10243" max="10243" width="23.8515625" style="54" customWidth="1"/>
    <col min="10244" max="10244" width="9.140625" style="54" hidden="1" customWidth="1"/>
    <col min="10245" max="10245" width="8.421875" style="54" customWidth="1"/>
    <col min="10246" max="10246" width="43.8515625" style="54" customWidth="1"/>
    <col min="10247" max="10249" width="9.140625" style="54" hidden="1" customWidth="1"/>
    <col min="10250" max="10250" width="23.140625" style="54" customWidth="1"/>
    <col min="10251" max="10251" width="9.28125" style="54" customWidth="1"/>
    <col min="10252" max="10252" width="13.421875" style="54" customWidth="1"/>
    <col min="10253" max="10253" width="4.421875" style="54" customWidth="1"/>
    <col min="10254" max="10254" width="9.28125" style="54" customWidth="1"/>
    <col min="10255" max="10255" width="11.57421875" style="54" customWidth="1"/>
    <col min="10256" max="10256" width="4.28125" style="54" customWidth="1"/>
    <col min="10257" max="10257" width="9.28125" style="54" customWidth="1"/>
    <col min="10258" max="10258" width="11.421875" style="54" customWidth="1"/>
    <col min="10259" max="10260" width="4.28125" style="54" customWidth="1"/>
    <col min="10261" max="10261" width="6.7109375" style="54" customWidth="1"/>
    <col min="10262" max="10262" width="9.28125" style="54" customWidth="1"/>
    <col min="10263" max="10263" width="11.421875" style="54" customWidth="1"/>
    <col min="10264" max="10264" width="7.140625" style="54" customWidth="1"/>
    <col min="10265" max="10496" width="9.140625" style="54" customWidth="1"/>
    <col min="10497" max="10497" width="8.8515625" style="54" customWidth="1"/>
    <col min="10498" max="10498" width="9.140625" style="54" hidden="1" customWidth="1"/>
    <col min="10499" max="10499" width="23.8515625" style="54" customWidth="1"/>
    <col min="10500" max="10500" width="9.140625" style="54" hidden="1" customWidth="1"/>
    <col min="10501" max="10501" width="8.421875" style="54" customWidth="1"/>
    <col min="10502" max="10502" width="43.8515625" style="54" customWidth="1"/>
    <col min="10503" max="10505" width="9.140625" style="54" hidden="1" customWidth="1"/>
    <col min="10506" max="10506" width="23.140625" style="54" customWidth="1"/>
    <col min="10507" max="10507" width="9.28125" style="54" customWidth="1"/>
    <col min="10508" max="10508" width="13.421875" style="54" customWidth="1"/>
    <col min="10509" max="10509" width="4.421875" style="54" customWidth="1"/>
    <col min="10510" max="10510" width="9.28125" style="54" customWidth="1"/>
    <col min="10511" max="10511" width="11.57421875" style="54" customWidth="1"/>
    <col min="10512" max="10512" width="4.28125" style="54" customWidth="1"/>
    <col min="10513" max="10513" width="9.28125" style="54" customWidth="1"/>
    <col min="10514" max="10514" width="11.421875" style="54" customWidth="1"/>
    <col min="10515" max="10516" width="4.28125" style="54" customWidth="1"/>
    <col min="10517" max="10517" width="6.7109375" style="54" customWidth="1"/>
    <col min="10518" max="10518" width="9.28125" style="54" customWidth="1"/>
    <col min="10519" max="10519" width="11.421875" style="54" customWidth="1"/>
    <col min="10520" max="10520" width="7.140625" style="54" customWidth="1"/>
    <col min="10521" max="10752" width="9.140625" style="54" customWidth="1"/>
    <col min="10753" max="10753" width="8.8515625" style="54" customWidth="1"/>
    <col min="10754" max="10754" width="9.140625" style="54" hidden="1" customWidth="1"/>
    <col min="10755" max="10755" width="23.8515625" style="54" customWidth="1"/>
    <col min="10756" max="10756" width="9.140625" style="54" hidden="1" customWidth="1"/>
    <col min="10757" max="10757" width="8.421875" style="54" customWidth="1"/>
    <col min="10758" max="10758" width="43.8515625" style="54" customWidth="1"/>
    <col min="10759" max="10761" width="9.140625" style="54" hidden="1" customWidth="1"/>
    <col min="10762" max="10762" width="23.140625" style="54" customWidth="1"/>
    <col min="10763" max="10763" width="9.28125" style="54" customWidth="1"/>
    <col min="10764" max="10764" width="13.421875" style="54" customWidth="1"/>
    <col min="10765" max="10765" width="4.421875" style="54" customWidth="1"/>
    <col min="10766" max="10766" width="9.28125" style="54" customWidth="1"/>
    <col min="10767" max="10767" width="11.57421875" style="54" customWidth="1"/>
    <col min="10768" max="10768" width="4.28125" style="54" customWidth="1"/>
    <col min="10769" max="10769" width="9.28125" style="54" customWidth="1"/>
    <col min="10770" max="10770" width="11.421875" style="54" customWidth="1"/>
    <col min="10771" max="10772" width="4.28125" style="54" customWidth="1"/>
    <col min="10773" max="10773" width="6.7109375" style="54" customWidth="1"/>
    <col min="10774" max="10774" width="9.28125" style="54" customWidth="1"/>
    <col min="10775" max="10775" width="11.421875" style="54" customWidth="1"/>
    <col min="10776" max="10776" width="7.140625" style="54" customWidth="1"/>
    <col min="10777" max="11008" width="9.140625" style="54" customWidth="1"/>
    <col min="11009" max="11009" width="8.8515625" style="54" customWidth="1"/>
    <col min="11010" max="11010" width="9.140625" style="54" hidden="1" customWidth="1"/>
    <col min="11011" max="11011" width="23.8515625" style="54" customWidth="1"/>
    <col min="11012" max="11012" width="9.140625" style="54" hidden="1" customWidth="1"/>
    <col min="11013" max="11013" width="8.421875" style="54" customWidth="1"/>
    <col min="11014" max="11014" width="43.8515625" style="54" customWidth="1"/>
    <col min="11015" max="11017" width="9.140625" style="54" hidden="1" customWidth="1"/>
    <col min="11018" max="11018" width="23.140625" style="54" customWidth="1"/>
    <col min="11019" max="11019" width="9.28125" style="54" customWidth="1"/>
    <col min="11020" max="11020" width="13.421875" style="54" customWidth="1"/>
    <col min="11021" max="11021" width="4.421875" style="54" customWidth="1"/>
    <col min="11022" max="11022" width="9.28125" style="54" customWidth="1"/>
    <col min="11023" max="11023" width="11.57421875" style="54" customWidth="1"/>
    <col min="11024" max="11024" width="4.28125" style="54" customWidth="1"/>
    <col min="11025" max="11025" width="9.28125" style="54" customWidth="1"/>
    <col min="11026" max="11026" width="11.421875" style="54" customWidth="1"/>
    <col min="11027" max="11028" width="4.28125" style="54" customWidth="1"/>
    <col min="11029" max="11029" width="6.7109375" style="54" customWidth="1"/>
    <col min="11030" max="11030" width="9.28125" style="54" customWidth="1"/>
    <col min="11031" max="11031" width="11.421875" style="54" customWidth="1"/>
    <col min="11032" max="11032" width="7.140625" style="54" customWidth="1"/>
    <col min="11033" max="11264" width="9.140625" style="54" customWidth="1"/>
    <col min="11265" max="11265" width="8.8515625" style="54" customWidth="1"/>
    <col min="11266" max="11266" width="9.140625" style="54" hidden="1" customWidth="1"/>
    <col min="11267" max="11267" width="23.8515625" style="54" customWidth="1"/>
    <col min="11268" max="11268" width="9.140625" style="54" hidden="1" customWidth="1"/>
    <col min="11269" max="11269" width="8.421875" style="54" customWidth="1"/>
    <col min="11270" max="11270" width="43.8515625" style="54" customWidth="1"/>
    <col min="11271" max="11273" width="9.140625" style="54" hidden="1" customWidth="1"/>
    <col min="11274" max="11274" width="23.140625" style="54" customWidth="1"/>
    <col min="11275" max="11275" width="9.28125" style="54" customWidth="1"/>
    <col min="11276" max="11276" width="13.421875" style="54" customWidth="1"/>
    <col min="11277" max="11277" width="4.421875" style="54" customWidth="1"/>
    <col min="11278" max="11278" width="9.28125" style="54" customWidth="1"/>
    <col min="11279" max="11279" width="11.57421875" style="54" customWidth="1"/>
    <col min="11280" max="11280" width="4.28125" style="54" customWidth="1"/>
    <col min="11281" max="11281" width="9.28125" style="54" customWidth="1"/>
    <col min="11282" max="11282" width="11.421875" style="54" customWidth="1"/>
    <col min="11283" max="11284" width="4.28125" style="54" customWidth="1"/>
    <col min="11285" max="11285" width="6.7109375" style="54" customWidth="1"/>
    <col min="11286" max="11286" width="9.28125" style="54" customWidth="1"/>
    <col min="11287" max="11287" width="11.421875" style="54" customWidth="1"/>
    <col min="11288" max="11288" width="7.140625" style="54" customWidth="1"/>
    <col min="11289" max="11520" width="9.140625" style="54" customWidth="1"/>
    <col min="11521" max="11521" width="8.8515625" style="54" customWidth="1"/>
    <col min="11522" max="11522" width="9.140625" style="54" hidden="1" customWidth="1"/>
    <col min="11523" max="11523" width="23.8515625" style="54" customWidth="1"/>
    <col min="11524" max="11524" width="9.140625" style="54" hidden="1" customWidth="1"/>
    <col min="11525" max="11525" width="8.421875" style="54" customWidth="1"/>
    <col min="11526" max="11526" width="43.8515625" style="54" customWidth="1"/>
    <col min="11527" max="11529" width="9.140625" style="54" hidden="1" customWidth="1"/>
    <col min="11530" max="11530" width="23.140625" style="54" customWidth="1"/>
    <col min="11531" max="11531" width="9.28125" style="54" customWidth="1"/>
    <col min="11532" max="11532" width="13.421875" style="54" customWidth="1"/>
    <col min="11533" max="11533" width="4.421875" style="54" customWidth="1"/>
    <col min="11534" max="11534" width="9.28125" style="54" customWidth="1"/>
    <col min="11535" max="11535" width="11.57421875" style="54" customWidth="1"/>
    <col min="11536" max="11536" width="4.28125" style="54" customWidth="1"/>
    <col min="11537" max="11537" width="9.28125" style="54" customWidth="1"/>
    <col min="11538" max="11538" width="11.421875" style="54" customWidth="1"/>
    <col min="11539" max="11540" width="4.28125" style="54" customWidth="1"/>
    <col min="11541" max="11541" width="6.7109375" style="54" customWidth="1"/>
    <col min="11542" max="11542" width="9.28125" style="54" customWidth="1"/>
    <col min="11543" max="11543" width="11.421875" style="54" customWidth="1"/>
    <col min="11544" max="11544" width="7.140625" style="54" customWidth="1"/>
    <col min="11545" max="11776" width="9.140625" style="54" customWidth="1"/>
    <col min="11777" max="11777" width="8.8515625" style="54" customWidth="1"/>
    <col min="11778" max="11778" width="9.140625" style="54" hidden="1" customWidth="1"/>
    <col min="11779" max="11779" width="23.8515625" style="54" customWidth="1"/>
    <col min="11780" max="11780" width="9.140625" style="54" hidden="1" customWidth="1"/>
    <col min="11781" max="11781" width="8.421875" style="54" customWidth="1"/>
    <col min="11782" max="11782" width="43.8515625" style="54" customWidth="1"/>
    <col min="11783" max="11785" width="9.140625" style="54" hidden="1" customWidth="1"/>
    <col min="11786" max="11786" width="23.140625" style="54" customWidth="1"/>
    <col min="11787" max="11787" width="9.28125" style="54" customWidth="1"/>
    <col min="11788" max="11788" width="13.421875" style="54" customWidth="1"/>
    <col min="11789" max="11789" width="4.421875" style="54" customWidth="1"/>
    <col min="11790" max="11790" width="9.28125" style="54" customWidth="1"/>
    <col min="11791" max="11791" width="11.57421875" style="54" customWidth="1"/>
    <col min="11792" max="11792" width="4.28125" style="54" customWidth="1"/>
    <col min="11793" max="11793" width="9.28125" style="54" customWidth="1"/>
    <col min="11794" max="11794" width="11.421875" style="54" customWidth="1"/>
    <col min="11795" max="11796" width="4.28125" style="54" customWidth="1"/>
    <col min="11797" max="11797" width="6.7109375" style="54" customWidth="1"/>
    <col min="11798" max="11798" width="9.28125" style="54" customWidth="1"/>
    <col min="11799" max="11799" width="11.421875" style="54" customWidth="1"/>
    <col min="11800" max="11800" width="7.140625" style="54" customWidth="1"/>
    <col min="11801" max="12032" width="9.140625" style="54" customWidth="1"/>
    <col min="12033" max="12033" width="8.8515625" style="54" customWidth="1"/>
    <col min="12034" max="12034" width="9.140625" style="54" hidden="1" customWidth="1"/>
    <col min="12035" max="12035" width="23.8515625" style="54" customWidth="1"/>
    <col min="12036" max="12036" width="9.140625" style="54" hidden="1" customWidth="1"/>
    <col min="12037" max="12037" width="8.421875" style="54" customWidth="1"/>
    <col min="12038" max="12038" width="43.8515625" style="54" customWidth="1"/>
    <col min="12039" max="12041" width="9.140625" style="54" hidden="1" customWidth="1"/>
    <col min="12042" max="12042" width="23.140625" style="54" customWidth="1"/>
    <col min="12043" max="12043" width="9.28125" style="54" customWidth="1"/>
    <col min="12044" max="12044" width="13.421875" style="54" customWidth="1"/>
    <col min="12045" max="12045" width="4.421875" style="54" customWidth="1"/>
    <col min="12046" max="12046" width="9.28125" style="54" customWidth="1"/>
    <col min="12047" max="12047" width="11.57421875" style="54" customWidth="1"/>
    <col min="12048" max="12048" width="4.28125" style="54" customWidth="1"/>
    <col min="12049" max="12049" width="9.28125" style="54" customWidth="1"/>
    <col min="12050" max="12050" width="11.421875" style="54" customWidth="1"/>
    <col min="12051" max="12052" width="4.28125" style="54" customWidth="1"/>
    <col min="12053" max="12053" width="6.7109375" style="54" customWidth="1"/>
    <col min="12054" max="12054" width="9.28125" style="54" customWidth="1"/>
    <col min="12055" max="12055" width="11.421875" style="54" customWidth="1"/>
    <col min="12056" max="12056" width="7.140625" style="54" customWidth="1"/>
    <col min="12057" max="12288" width="9.140625" style="54" customWidth="1"/>
    <col min="12289" max="12289" width="8.8515625" style="54" customWidth="1"/>
    <col min="12290" max="12290" width="9.140625" style="54" hidden="1" customWidth="1"/>
    <col min="12291" max="12291" width="23.8515625" style="54" customWidth="1"/>
    <col min="12292" max="12292" width="9.140625" style="54" hidden="1" customWidth="1"/>
    <col min="12293" max="12293" width="8.421875" style="54" customWidth="1"/>
    <col min="12294" max="12294" width="43.8515625" style="54" customWidth="1"/>
    <col min="12295" max="12297" width="9.140625" style="54" hidden="1" customWidth="1"/>
    <col min="12298" max="12298" width="23.140625" style="54" customWidth="1"/>
    <col min="12299" max="12299" width="9.28125" style="54" customWidth="1"/>
    <col min="12300" max="12300" width="13.421875" style="54" customWidth="1"/>
    <col min="12301" max="12301" width="4.421875" style="54" customWidth="1"/>
    <col min="12302" max="12302" width="9.28125" style="54" customWidth="1"/>
    <col min="12303" max="12303" width="11.57421875" style="54" customWidth="1"/>
    <col min="12304" max="12304" width="4.28125" style="54" customWidth="1"/>
    <col min="12305" max="12305" width="9.28125" style="54" customWidth="1"/>
    <col min="12306" max="12306" width="11.421875" style="54" customWidth="1"/>
    <col min="12307" max="12308" width="4.28125" style="54" customWidth="1"/>
    <col min="12309" max="12309" width="6.7109375" style="54" customWidth="1"/>
    <col min="12310" max="12310" width="9.28125" style="54" customWidth="1"/>
    <col min="12311" max="12311" width="11.421875" style="54" customWidth="1"/>
    <col min="12312" max="12312" width="7.140625" style="54" customWidth="1"/>
    <col min="12313" max="12544" width="9.140625" style="54" customWidth="1"/>
    <col min="12545" max="12545" width="8.8515625" style="54" customWidth="1"/>
    <col min="12546" max="12546" width="9.140625" style="54" hidden="1" customWidth="1"/>
    <col min="12547" max="12547" width="23.8515625" style="54" customWidth="1"/>
    <col min="12548" max="12548" width="9.140625" style="54" hidden="1" customWidth="1"/>
    <col min="12549" max="12549" width="8.421875" style="54" customWidth="1"/>
    <col min="12550" max="12550" width="43.8515625" style="54" customWidth="1"/>
    <col min="12551" max="12553" width="9.140625" style="54" hidden="1" customWidth="1"/>
    <col min="12554" max="12554" width="23.140625" style="54" customWidth="1"/>
    <col min="12555" max="12555" width="9.28125" style="54" customWidth="1"/>
    <col min="12556" max="12556" width="13.421875" style="54" customWidth="1"/>
    <col min="12557" max="12557" width="4.421875" style="54" customWidth="1"/>
    <col min="12558" max="12558" width="9.28125" style="54" customWidth="1"/>
    <col min="12559" max="12559" width="11.57421875" style="54" customWidth="1"/>
    <col min="12560" max="12560" width="4.28125" style="54" customWidth="1"/>
    <col min="12561" max="12561" width="9.28125" style="54" customWidth="1"/>
    <col min="12562" max="12562" width="11.421875" style="54" customWidth="1"/>
    <col min="12563" max="12564" width="4.28125" style="54" customWidth="1"/>
    <col min="12565" max="12565" width="6.7109375" style="54" customWidth="1"/>
    <col min="12566" max="12566" width="9.28125" style="54" customWidth="1"/>
    <col min="12567" max="12567" width="11.421875" style="54" customWidth="1"/>
    <col min="12568" max="12568" width="7.140625" style="54" customWidth="1"/>
    <col min="12569" max="12800" width="9.140625" style="54" customWidth="1"/>
    <col min="12801" max="12801" width="8.8515625" style="54" customWidth="1"/>
    <col min="12802" max="12802" width="9.140625" style="54" hidden="1" customWidth="1"/>
    <col min="12803" max="12803" width="23.8515625" style="54" customWidth="1"/>
    <col min="12804" max="12804" width="9.140625" style="54" hidden="1" customWidth="1"/>
    <col min="12805" max="12805" width="8.421875" style="54" customWidth="1"/>
    <col min="12806" max="12806" width="43.8515625" style="54" customWidth="1"/>
    <col min="12807" max="12809" width="9.140625" style="54" hidden="1" customWidth="1"/>
    <col min="12810" max="12810" width="23.140625" style="54" customWidth="1"/>
    <col min="12811" max="12811" width="9.28125" style="54" customWidth="1"/>
    <col min="12812" max="12812" width="13.421875" style="54" customWidth="1"/>
    <col min="12813" max="12813" width="4.421875" style="54" customWidth="1"/>
    <col min="12814" max="12814" width="9.28125" style="54" customWidth="1"/>
    <col min="12815" max="12815" width="11.57421875" style="54" customWidth="1"/>
    <col min="12816" max="12816" width="4.28125" style="54" customWidth="1"/>
    <col min="12817" max="12817" width="9.28125" style="54" customWidth="1"/>
    <col min="12818" max="12818" width="11.421875" style="54" customWidth="1"/>
    <col min="12819" max="12820" width="4.28125" style="54" customWidth="1"/>
    <col min="12821" max="12821" width="6.7109375" style="54" customWidth="1"/>
    <col min="12822" max="12822" width="9.28125" style="54" customWidth="1"/>
    <col min="12823" max="12823" width="11.421875" style="54" customWidth="1"/>
    <col min="12824" max="12824" width="7.140625" style="54" customWidth="1"/>
    <col min="12825" max="13056" width="9.140625" style="54" customWidth="1"/>
    <col min="13057" max="13057" width="8.8515625" style="54" customWidth="1"/>
    <col min="13058" max="13058" width="9.140625" style="54" hidden="1" customWidth="1"/>
    <col min="13059" max="13059" width="23.8515625" style="54" customWidth="1"/>
    <col min="13060" max="13060" width="9.140625" style="54" hidden="1" customWidth="1"/>
    <col min="13061" max="13061" width="8.421875" style="54" customWidth="1"/>
    <col min="13062" max="13062" width="43.8515625" style="54" customWidth="1"/>
    <col min="13063" max="13065" width="9.140625" style="54" hidden="1" customWidth="1"/>
    <col min="13066" max="13066" width="23.140625" style="54" customWidth="1"/>
    <col min="13067" max="13067" width="9.28125" style="54" customWidth="1"/>
    <col min="13068" max="13068" width="13.421875" style="54" customWidth="1"/>
    <col min="13069" max="13069" width="4.421875" style="54" customWidth="1"/>
    <col min="13070" max="13070" width="9.28125" style="54" customWidth="1"/>
    <col min="13071" max="13071" width="11.57421875" style="54" customWidth="1"/>
    <col min="13072" max="13072" width="4.28125" style="54" customWidth="1"/>
    <col min="13073" max="13073" width="9.28125" style="54" customWidth="1"/>
    <col min="13074" max="13074" width="11.421875" style="54" customWidth="1"/>
    <col min="13075" max="13076" width="4.28125" style="54" customWidth="1"/>
    <col min="13077" max="13077" width="6.7109375" style="54" customWidth="1"/>
    <col min="13078" max="13078" width="9.28125" style="54" customWidth="1"/>
    <col min="13079" max="13079" width="11.421875" style="54" customWidth="1"/>
    <col min="13080" max="13080" width="7.140625" style="54" customWidth="1"/>
    <col min="13081" max="13312" width="9.140625" style="54" customWidth="1"/>
    <col min="13313" max="13313" width="8.8515625" style="54" customWidth="1"/>
    <col min="13314" max="13314" width="9.140625" style="54" hidden="1" customWidth="1"/>
    <col min="13315" max="13315" width="23.8515625" style="54" customWidth="1"/>
    <col min="13316" max="13316" width="9.140625" style="54" hidden="1" customWidth="1"/>
    <col min="13317" max="13317" width="8.421875" style="54" customWidth="1"/>
    <col min="13318" max="13318" width="43.8515625" style="54" customWidth="1"/>
    <col min="13319" max="13321" width="9.140625" style="54" hidden="1" customWidth="1"/>
    <col min="13322" max="13322" width="23.140625" style="54" customWidth="1"/>
    <col min="13323" max="13323" width="9.28125" style="54" customWidth="1"/>
    <col min="13324" max="13324" width="13.421875" style="54" customWidth="1"/>
    <col min="13325" max="13325" width="4.421875" style="54" customWidth="1"/>
    <col min="13326" max="13326" width="9.28125" style="54" customWidth="1"/>
    <col min="13327" max="13327" width="11.57421875" style="54" customWidth="1"/>
    <col min="13328" max="13328" width="4.28125" style="54" customWidth="1"/>
    <col min="13329" max="13329" width="9.28125" style="54" customWidth="1"/>
    <col min="13330" max="13330" width="11.421875" style="54" customWidth="1"/>
    <col min="13331" max="13332" width="4.28125" style="54" customWidth="1"/>
    <col min="13333" max="13333" width="6.7109375" style="54" customWidth="1"/>
    <col min="13334" max="13334" width="9.28125" style="54" customWidth="1"/>
    <col min="13335" max="13335" width="11.421875" style="54" customWidth="1"/>
    <col min="13336" max="13336" width="7.140625" style="54" customWidth="1"/>
    <col min="13337" max="13568" width="9.140625" style="54" customWidth="1"/>
    <col min="13569" max="13569" width="8.8515625" style="54" customWidth="1"/>
    <col min="13570" max="13570" width="9.140625" style="54" hidden="1" customWidth="1"/>
    <col min="13571" max="13571" width="23.8515625" style="54" customWidth="1"/>
    <col min="13572" max="13572" width="9.140625" style="54" hidden="1" customWidth="1"/>
    <col min="13573" max="13573" width="8.421875" style="54" customWidth="1"/>
    <col min="13574" max="13574" width="43.8515625" style="54" customWidth="1"/>
    <col min="13575" max="13577" width="9.140625" style="54" hidden="1" customWidth="1"/>
    <col min="13578" max="13578" width="23.140625" style="54" customWidth="1"/>
    <col min="13579" max="13579" width="9.28125" style="54" customWidth="1"/>
    <col min="13580" max="13580" width="13.421875" style="54" customWidth="1"/>
    <col min="13581" max="13581" width="4.421875" style="54" customWidth="1"/>
    <col min="13582" max="13582" width="9.28125" style="54" customWidth="1"/>
    <col min="13583" max="13583" width="11.57421875" style="54" customWidth="1"/>
    <col min="13584" max="13584" width="4.28125" style="54" customWidth="1"/>
    <col min="13585" max="13585" width="9.28125" style="54" customWidth="1"/>
    <col min="13586" max="13586" width="11.421875" style="54" customWidth="1"/>
    <col min="13587" max="13588" width="4.28125" style="54" customWidth="1"/>
    <col min="13589" max="13589" width="6.7109375" style="54" customWidth="1"/>
    <col min="13590" max="13590" width="9.28125" style="54" customWidth="1"/>
    <col min="13591" max="13591" width="11.421875" style="54" customWidth="1"/>
    <col min="13592" max="13592" width="7.140625" style="54" customWidth="1"/>
    <col min="13593" max="13824" width="9.140625" style="54" customWidth="1"/>
    <col min="13825" max="13825" width="8.8515625" style="54" customWidth="1"/>
    <col min="13826" max="13826" width="9.140625" style="54" hidden="1" customWidth="1"/>
    <col min="13827" max="13827" width="23.8515625" style="54" customWidth="1"/>
    <col min="13828" max="13828" width="9.140625" style="54" hidden="1" customWidth="1"/>
    <col min="13829" max="13829" width="8.421875" style="54" customWidth="1"/>
    <col min="13830" max="13830" width="43.8515625" style="54" customWidth="1"/>
    <col min="13831" max="13833" width="9.140625" style="54" hidden="1" customWidth="1"/>
    <col min="13834" max="13834" width="23.140625" style="54" customWidth="1"/>
    <col min="13835" max="13835" width="9.28125" style="54" customWidth="1"/>
    <col min="13836" max="13836" width="13.421875" style="54" customWidth="1"/>
    <col min="13837" max="13837" width="4.421875" style="54" customWidth="1"/>
    <col min="13838" max="13838" width="9.28125" style="54" customWidth="1"/>
    <col min="13839" max="13839" width="11.57421875" style="54" customWidth="1"/>
    <col min="13840" max="13840" width="4.28125" style="54" customWidth="1"/>
    <col min="13841" max="13841" width="9.28125" style="54" customWidth="1"/>
    <col min="13842" max="13842" width="11.421875" style="54" customWidth="1"/>
    <col min="13843" max="13844" width="4.28125" style="54" customWidth="1"/>
    <col min="13845" max="13845" width="6.7109375" style="54" customWidth="1"/>
    <col min="13846" max="13846" width="9.28125" style="54" customWidth="1"/>
    <col min="13847" max="13847" width="11.421875" style="54" customWidth="1"/>
    <col min="13848" max="13848" width="7.140625" style="54" customWidth="1"/>
    <col min="13849" max="14080" width="9.140625" style="54" customWidth="1"/>
    <col min="14081" max="14081" width="8.8515625" style="54" customWidth="1"/>
    <col min="14082" max="14082" width="9.140625" style="54" hidden="1" customWidth="1"/>
    <col min="14083" max="14083" width="23.8515625" style="54" customWidth="1"/>
    <col min="14084" max="14084" width="9.140625" style="54" hidden="1" customWidth="1"/>
    <col min="14085" max="14085" width="8.421875" style="54" customWidth="1"/>
    <col min="14086" max="14086" width="43.8515625" style="54" customWidth="1"/>
    <col min="14087" max="14089" width="9.140625" style="54" hidden="1" customWidth="1"/>
    <col min="14090" max="14090" width="23.140625" style="54" customWidth="1"/>
    <col min="14091" max="14091" width="9.28125" style="54" customWidth="1"/>
    <col min="14092" max="14092" width="13.421875" style="54" customWidth="1"/>
    <col min="14093" max="14093" width="4.421875" style="54" customWidth="1"/>
    <col min="14094" max="14094" width="9.28125" style="54" customWidth="1"/>
    <col min="14095" max="14095" width="11.57421875" style="54" customWidth="1"/>
    <col min="14096" max="14096" width="4.28125" style="54" customWidth="1"/>
    <col min="14097" max="14097" width="9.28125" style="54" customWidth="1"/>
    <col min="14098" max="14098" width="11.421875" style="54" customWidth="1"/>
    <col min="14099" max="14100" width="4.28125" style="54" customWidth="1"/>
    <col min="14101" max="14101" width="6.7109375" style="54" customWidth="1"/>
    <col min="14102" max="14102" width="9.28125" style="54" customWidth="1"/>
    <col min="14103" max="14103" width="11.421875" style="54" customWidth="1"/>
    <col min="14104" max="14104" width="7.140625" style="54" customWidth="1"/>
    <col min="14105" max="14336" width="9.140625" style="54" customWidth="1"/>
    <col min="14337" max="14337" width="8.8515625" style="54" customWidth="1"/>
    <col min="14338" max="14338" width="9.140625" style="54" hidden="1" customWidth="1"/>
    <col min="14339" max="14339" width="23.8515625" style="54" customWidth="1"/>
    <col min="14340" max="14340" width="9.140625" style="54" hidden="1" customWidth="1"/>
    <col min="14341" max="14341" width="8.421875" style="54" customWidth="1"/>
    <col min="14342" max="14342" width="43.8515625" style="54" customWidth="1"/>
    <col min="14343" max="14345" width="9.140625" style="54" hidden="1" customWidth="1"/>
    <col min="14346" max="14346" width="23.140625" style="54" customWidth="1"/>
    <col min="14347" max="14347" width="9.28125" style="54" customWidth="1"/>
    <col min="14348" max="14348" width="13.421875" style="54" customWidth="1"/>
    <col min="14349" max="14349" width="4.421875" style="54" customWidth="1"/>
    <col min="14350" max="14350" width="9.28125" style="54" customWidth="1"/>
    <col min="14351" max="14351" width="11.57421875" style="54" customWidth="1"/>
    <col min="14352" max="14352" width="4.28125" style="54" customWidth="1"/>
    <col min="14353" max="14353" width="9.28125" style="54" customWidth="1"/>
    <col min="14354" max="14354" width="11.421875" style="54" customWidth="1"/>
    <col min="14355" max="14356" width="4.28125" style="54" customWidth="1"/>
    <col min="14357" max="14357" width="6.7109375" style="54" customWidth="1"/>
    <col min="14358" max="14358" width="9.28125" style="54" customWidth="1"/>
    <col min="14359" max="14359" width="11.421875" style="54" customWidth="1"/>
    <col min="14360" max="14360" width="7.140625" style="54" customWidth="1"/>
    <col min="14361" max="14592" width="9.140625" style="54" customWidth="1"/>
    <col min="14593" max="14593" width="8.8515625" style="54" customWidth="1"/>
    <col min="14594" max="14594" width="9.140625" style="54" hidden="1" customWidth="1"/>
    <col min="14595" max="14595" width="23.8515625" style="54" customWidth="1"/>
    <col min="14596" max="14596" width="9.140625" style="54" hidden="1" customWidth="1"/>
    <col min="14597" max="14597" width="8.421875" style="54" customWidth="1"/>
    <col min="14598" max="14598" width="43.8515625" style="54" customWidth="1"/>
    <col min="14599" max="14601" width="9.140625" style="54" hidden="1" customWidth="1"/>
    <col min="14602" max="14602" width="23.140625" style="54" customWidth="1"/>
    <col min="14603" max="14603" width="9.28125" style="54" customWidth="1"/>
    <col min="14604" max="14604" width="13.421875" style="54" customWidth="1"/>
    <col min="14605" max="14605" width="4.421875" style="54" customWidth="1"/>
    <col min="14606" max="14606" width="9.28125" style="54" customWidth="1"/>
    <col min="14607" max="14607" width="11.57421875" style="54" customWidth="1"/>
    <col min="14608" max="14608" width="4.28125" style="54" customWidth="1"/>
    <col min="14609" max="14609" width="9.28125" style="54" customWidth="1"/>
    <col min="14610" max="14610" width="11.421875" style="54" customWidth="1"/>
    <col min="14611" max="14612" width="4.28125" style="54" customWidth="1"/>
    <col min="14613" max="14613" width="6.7109375" style="54" customWidth="1"/>
    <col min="14614" max="14614" width="9.28125" style="54" customWidth="1"/>
    <col min="14615" max="14615" width="11.421875" style="54" customWidth="1"/>
    <col min="14616" max="14616" width="7.140625" style="54" customWidth="1"/>
    <col min="14617" max="14848" width="9.140625" style="54" customWidth="1"/>
    <col min="14849" max="14849" width="8.8515625" style="54" customWidth="1"/>
    <col min="14850" max="14850" width="9.140625" style="54" hidden="1" customWidth="1"/>
    <col min="14851" max="14851" width="23.8515625" style="54" customWidth="1"/>
    <col min="14852" max="14852" width="9.140625" style="54" hidden="1" customWidth="1"/>
    <col min="14853" max="14853" width="8.421875" style="54" customWidth="1"/>
    <col min="14854" max="14854" width="43.8515625" style="54" customWidth="1"/>
    <col min="14855" max="14857" width="9.140625" style="54" hidden="1" customWidth="1"/>
    <col min="14858" max="14858" width="23.140625" style="54" customWidth="1"/>
    <col min="14859" max="14859" width="9.28125" style="54" customWidth="1"/>
    <col min="14860" max="14860" width="13.421875" style="54" customWidth="1"/>
    <col min="14861" max="14861" width="4.421875" style="54" customWidth="1"/>
    <col min="14862" max="14862" width="9.28125" style="54" customWidth="1"/>
    <col min="14863" max="14863" width="11.57421875" style="54" customWidth="1"/>
    <col min="14864" max="14864" width="4.28125" style="54" customWidth="1"/>
    <col min="14865" max="14865" width="9.28125" style="54" customWidth="1"/>
    <col min="14866" max="14866" width="11.421875" style="54" customWidth="1"/>
    <col min="14867" max="14868" width="4.28125" style="54" customWidth="1"/>
    <col min="14869" max="14869" width="6.7109375" style="54" customWidth="1"/>
    <col min="14870" max="14870" width="9.28125" style="54" customWidth="1"/>
    <col min="14871" max="14871" width="11.421875" style="54" customWidth="1"/>
    <col min="14872" max="14872" width="7.140625" style="54" customWidth="1"/>
    <col min="14873" max="15104" width="9.140625" style="54" customWidth="1"/>
    <col min="15105" max="15105" width="8.8515625" style="54" customWidth="1"/>
    <col min="15106" max="15106" width="9.140625" style="54" hidden="1" customWidth="1"/>
    <col min="15107" max="15107" width="23.8515625" style="54" customWidth="1"/>
    <col min="15108" max="15108" width="9.140625" style="54" hidden="1" customWidth="1"/>
    <col min="15109" max="15109" width="8.421875" style="54" customWidth="1"/>
    <col min="15110" max="15110" width="43.8515625" style="54" customWidth="1"/>
    <col min="15111" max="15113" width="9.140625" style="54" hidden="1" customWidth="1"/>
    <col min="15114" max="15114" width="23.140625" style="54" customWidth="1"/>
    <col min="15115" max="15115" width="9.28125" style="54" customWidth="1"/>
    <col min="15116" max="15116" width="13.421875" style="54" customWidth="1"/>
    <col min="15117" max="15117" width="4.421875" style="54" customWidth="1"/>
    <col min="15118" max="15118" width="9.28125" style="54" customWidth="1"/>
    <col min="15119" max="15119" width="11.57421875" style="54" customWidth="1"/>
    <col min="15120" max="15120" width="4.28125" style="54" customWidth="1"/>
    <col min="15121" max="15121" width="9.28125" style="54" customWidth="1"/>
    <col min="15122" max="15122" width="11.421875" style="54" customWidth="1"/>
    <col min="15123" max="15124" width="4.28125" style="54" customWidth="1"/>
    <col min="15125" max="15125" width="6.7109375" style="54" customWidth="1"/>
    <col min="15126" max="15126" width="9.28125" style="54" customWidth="1"/>
    <col min="15127" max="15127" width="11.421875" style="54" customWidth="1"/>
    <col min="15128" max="15128" width="7.140625" style="54" customWidth="1"/>
    <col min="15129" max="15360" width="9.140625" style="54" customWidth="1"/>
    <col min="15361" max="15361" width="8.8515625" style="54" customWidth="1"/>
    <col min="15362" max="15362" width="9.140625" style="54" hidden="1" customWidth="1"/>
    <col min="15363" max="15363" width="23.8515625" style="54" customWidth="1"/>
    <col min="15364" max="15364" width="9.140625" style="54" hidden="1" customWidth="1"/>
    <col min="15365" max="15365" width="8.421875" style="54" customWidth="1"/>
    <col min="15366" max="15366" width="43.8515625" style="54" customWidth="1"/>
    <col min="15367" max="15369" width="9.140625" style="54" hidden="1" customWidth="1"/>
    <col min="15370" max="15370" width="23.140625" style="54" customWidth="1"/>
    <col min="15371" max="15371" width="9.28125" style="54" customWidth="1"/>
    <col min="15372" max="15372" width="13.421875" style="54" customWidth="1"/>
    <col min="15373" max="15373" width="4.421875" style="54" customWidth="1"/>
    <col min="15374" max="15374" width="9.28125" style="54" customWidth="1"/>
    <col min="15375" max="15375" width="11.57421875" style="54" customWidth="1"/>
    <col min="15376" max="15376" width="4.28125" style="54" customWidth="1"/>
    <col min="15377" max="15377" width="9.28125" style="54" customWidth="1"/>
    <col min="15378" max="15378" width="11.421875" style="54" customWidth="1"/>
    <col min="15379" max="15380" width="4.28125" style="54" customWidth="1"/>
    <col min="15381" max="15381" width="6.7109375" style="54" customWidth="1"/>
    <col min="15382" max="15382" width="9.28125" style="54" customWidth="1"/>
    <col min="15383" max="15383" width="11.421875" style="54" customWidth="1"/>
    <col min="15384" max="15384" width="7.140625" style="54" customWidth="1"/>
    <col min="15385" max="15616" width="9.140625" style="54" customWidth="1"/>
    <col min="15617" max="15617" width="8.8515625" style="54" customWidth="1"/>
    <col min="15618" max="15618" width="9.140625" style="54" hidden="1" customWidth="1"/>
    <col min="15619" max="15619" width="23.8515625" style="54" customWidth="1"/>
    <col min="15620" max="15620" width="9.140625" style="54" hidden="1" customWidth="1"/>
    <col min="15621" max="15621" width="8.421875" style="54" customWidth="1"/>
    <col min="15622" max="15622" width="43.8515625" style="54" customWidth="1"/>
    <col min="15623" max="15625" width="9.140625" style="54" hidden="1" customWidth="1"/>
    <col min="15626" max="15626" width="23.140625" style="54" customWidth="1"/>
    <col min="15627" max="15627" width="9.28125" style="54" customWidth="1"/>
    <col min="15628" max="15628" width="13.421875" style="54" customWidth="1"/>
    <col min="15629" max="15629" width="4.421875" style="54" customWidth="1"/>
    <col min="15630" max="15630" width="9.28125" style="54" customWidth="1"/>
    <col min="15631" max="15631" width="11.57421875" style="54" customWidth="1"/>
    <col min="15632" max="15632" width="4.28125" style="54" customWidth="1"/>
    <col min="15633" max="15633" width="9.28125" style="54" customWidth="1"/>
    <col min="15634" max="15634" width="11.421875" style="54" customWidth="1"/>
    <col min="15635" max="15636" width="4.28125" style="54" customWidth="1"/>
    <col min="15637" max="15637" width="6.7109375" style="54" customWidth="1"/>
    <col min="15638" max="15638" width="9.28125" style="54" customWidth="1"/>
    <col min="15639" max="15639" width="11.421875" style="54" customWidth="1"/>
    <col min="15640" max="15640" width="7.140625" style="54" customWidth="1"/>
    <col min="15641" max="15872" width="9.140625" style="54" customWidth="1"/>
    <col min="15873" max="15873" width="8.8515625" style="54" customWidth="1"/>
    <col min="15874" max="15874" width="9.140625" style="54" hidden="1" customWidth="1"/>
    <col min="15875" max="15875" width="23.8515625" style="54" customWidth="1"/>
    <col min="15876" max="15876" width="9.140625" style="54" hidden="1" customWidth="1"/>
    <col min="15877" max="15877" width="8.421875" style="54" customWidth="1"/>
    <col min="15878" max="15878" width="43.8515625" style="54" customWidth="1"/>
    <col min="15879" max="15881" width="9.140625" style="54" hidden="1" customWidth="1"/>
    <col min="15882" max="15882" width="23.140625" style="54" customWidth="1"/>
    <col min="15883" max="15883" width="9.28125" style="54" customWidth="1"/>
    <col min="15884" max="15884" width="13.421875" style="54" customWidth="1"/>
    <col min="15885" max="15885" width="4.421875" style="54" customWidth="1"/>
    <col min="15886" max="15886" width="9.28125" style="54" customWidth="1"/>
    <col min="15887" max="15887" width="11.57421875" style="54" customWidth="1"/>
    <col min="15888" max="15888" width="4.28125" style="54" customWidth="1"/>
    <col min="15889" max="15889" width="9.28125" style="54" customWidth="1"/>
    <col min="15890" max="15890" width="11.421875" style="54" customWidth="1"/>
    <col min="15891" max="15892" width="4.28125" style="54" customWidth="1"/>
    <col min="15893" max="15893" width="6.7109375" style="54" customWidth="1"/>
    <col min="15894" max="15894" width="9.28125" style="54" customWidth="1"/>
    <col min="15895" max="15895" width="11.421875" style="54" customWidth="1"/>
    <col min="15896" max="15896" width="7.140625" style="54" customWidth="1"/>
    <col min="15897" max="16128" width="9.140625" style="54" customWidth="1"/>
    <col min="16129" max="16129" width="8.8515625" style="54" customWidth="1"/>
    <col min="16130" max="16130" width="9.140625" style="54" hidden="1" customWidth="1"/>
    <col min="16131" max="16131" width="23.8515625" style="54" customWidth="1"/>
    <col min="16132" max="16132" width="9.140625" style="54" hidden="1" customWidth="1"/>
    <col min="16133" max="16133" width="8.421875" style="54" customWidth="1"/>
    <col min="16134" max="16134" width="43.8515625" style="54" customWidth="1"/>
    <col min="16135" max="16137" width="9.140625" style="54" hidden="1" customWidth="1"/>
    <col min="16138" max="16138" width="23.140625" style="54" customWidth="1"/>
    <col min="16139" max="16139" width="9.28125" style="54" customWidth="1"/>
    <col min="16140" max="16140" width="13.421875" style="54" customWidth="1"/>
    <col min="16141" max="16141" width="4.421875" style="54" customWidth="1"/>
    <col min="16142" max="16142" width="9.28125" style="54" customWidth="1"/>
    <col min="16143" max="16143" width="11.57421875" style="54" customWidth="1"/>
    <col min="16144" max="16144" width="4.28125" style="54" customWidth="1"/>
    <col min="16145" max="16145" width="9.28125" style="54" customWidth="1"/>
    <col min="16146" max="16146" width="11.421875" style="54" customWidth="1"/>
    <col min="16147" max="16148" width="4.28125" style="54" customWidth="1"/>
    <col min="16149" max="16149" width="6.7109375" style="54" customWidth="1"/>
    <col min="16150" max="16150" width="9.28125" style="54" customWidth="1"/>
    <col min="16151" max="16151" width="11.421875" style="54" customWidth="1"/>
    <col min="16152" max="16152" width="7.140625" style="54" customWidth="1"/>
    <col min="16153" max="16384" width="9.140625" style="54" customWidth="1"/>
  </cols>
  <sheetData>
    <row r="1" spans="1:24" s="26" customFormat="1" ht="16.5" customHeight="1" hidden="1">
      <c r="A1" s="23" t="s">
        <v>64</v>
      </c>
      <c r="B1" s="23"/>
      <c r="C1" s="24"/>
      <c r="D1" s="23" t="s">
        <v>65</v>
      </c>
      <c r="E1" s="25"/>
      <c r="F1" s="24"/>
      <c r="G1" s="23" t="s">
        <v>66</v>
      </c>
      <c r="J1" s="24"/>
      <c r="K1" s="27"/>
      <c r="L1" s="28" t="s">
        <v>67</v>
      </c>
      <c r="M1" s="29"/>
      <c r="N1" s="27"/>
      <c r="O1" s="28" t="s">
        <v>68</v>
      </c>
      <c r="P1" s="29"/>
      <c r="Q1" s="27"/>
      <c r="R1" s="28" t="s">
        <v>69</v>
      </c>
      <c r="S1" s="29"/>
      <c r="T1" s="29"/>
      <c r="U1" s="29"/>
      <c r="V1" s="29"/>
      <c r="W1" s="30" t="s">
        <v>70</v>
      </c>
      <c r="X1" s="80"/>
    </row>
    <row r="2" spans="1:24" s="32" customFormat="1" ht="38.25" customHeight="1">
      <c r="A2" s="236" t="s">
        <v>121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</row>
    <row r="3" spans="1:24" s="32" customFormat="1" ht="41.25" customHeight="1" hidden="1">
      <c r="A3" s="237" t="s">
        <v>71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237"/>
    </row>
    <row r="4" spans="1:24" s="33" customFormat="1" ht="21" customHeight="1" hidden="1">
      <c r="A4" s="238" t="s">
        <v>72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238"/>
      <c r="X4" s="238"/>
    </row>
    <row r="5" spans="1:24" s="33" customFormat="1" ht="21" customHeight="1">
      <c r="A5" s="239" t="s">
        <v>120</v>
      </c>
      <c r="B5" s="239"/>
      <c r="C5" s="239"/>
      <c r="D5" s="239"/>
      <c r="E5" s="239"/>
      <c r="F5" s="239"/>
      <c r="G5" s="239"/>
      <c r="H5" s="239"/>
      <c r="I5" s="239"/>
      <c r="J5" s="239"/>
      <c r="K5" s="239"/>
      <c r="L5" s="268"/>
      <c r="M5" s="268"/>
      <c r="N5" s="268"/>
      <c r="O5" s="268"/>
      <c r="P5" s="268"/>
      <c r="Q5" s="268"/>
      <c r="R5" s="268"/>
      <c r="S5" s="268"/>
      <c r="T5" s="268"/>
      <c r="U5" s="268"/>
      <c r="V5" s="268"/>
      <c r="W5" s="268"/>
      <c r="X5" s="268"/>
    </row>
    <row r="6" spans="1:24" s="32" customFormat="1" ht="25.5" customHeight="1">
      <c r="A6" s="240" t="s">
        <v>73</v>
      </c>
      <c r="B6" s="240"/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  <c r="T6" s="240"/>
      <c r="U6" s="240"/>
      <c r="V6" s="240"/>
      <c r="W6" s="240"/>
      <c r="X6" s="240"/>
    </row>
    <row r="7" spans="1:24" s="35" customFormat="1" ht="21" customHeight="1">
      <c r="A7" s="247" t="s">
        <v>233</v>
      </c>
      <c r="B7" s="247"/>
      <c r="C7" s="247"/>
      <c r="D7" s="247"/>
      <c r="E7" s="247"/>
      <c r="F7" s="247"/>
      <c r="G7" s="247"/>
      <c r="H7" s="247"/>
      <c r="I7" s="247"/>
      <c r="J7" s="247"/>
      <c r="K7" s="247"/>
      <c r="L7" s="247"/>
      <c r="M7" s="247"/>
      <c r="N7" s="247"/>
      <c r="O7" s="247"/>
      <c r="P7" s="247"/>
      <c r="Q7" s="247"/>
      <c r="R7" s="247"/>
      <c r="S7" s="247"/>
      <c r="T7" s="247"/>
      <c r="U7" s="247"/>
      <c r="V7" s="247"/>
      <c r="W7" s="247"/>
      <c r="X7" s="247"/>
    </row>
    <row r="8" spans="1:24" s="32" customFormat="1" ht="25.5" customHeight="1">
      <c r="A8" s="263" t="s">
        <v>243</v>
      </c>
      <c r="B8" s="264"/>
      <c r="C8" s="264"/>
      <c r="D8" s="264"/>
      <c r="E8" s="264"/>
      <c r="F8" s="264"/>
      <c r="G8" s="264"/>
      <c r="H8" s="264"/>
      <c r="I8" s="264"/>
      <c r="J8" s="264"/>
      <c r="K8" s="264"/>
      <c r="L8" s="264"/>
      <c r="M8" s="264"/>
      <c r="N8" s="264"/>
      <c r="O8" s="264"/>
      <c r="P8" s="264"/>
      <c r="Q8" s="264"/>
      <c r="R8" s="264"/>
      <c r="S8" s="264"/>
      <c r="T8" s="264"/>
      <c r="U8" s="264"/>
      <c r="V8" s="264"/>
      <c r="W8" s="264"/>
      <c r="X8" s="264"/>
    </row>
    <row r="9" spans="1:24" s="32" customFormat="1" ht="20.25" customHeight="1">
      <c r="A9" s="243" t="s">
        <v>118</v>
      </c>
      <c r="B9" s="243"/>
      <c r="C9" s="243"/>
      <c r="D9" s="243"/>
      <c r="E9" s="243"/>
      <c r="F9" s="243"/>
      <c r="G9" s="85"/>
      <c r="H9" s="85"/>
      <c r="I9" s="85"/>
      <c r="J9" s="85"/>
      <c r="K9" s="86"/>
      <c r="L9" s="86"/>
      <c r="M9" s="86"/>
      <c r="N9" s="86"/>
      <c r="O9" s="86"/>
      <c r="P9" s="86"/>
      <c r="Q9" s="86"/>
      <c r="R9" s="86"/>
      <c r="S9" s="265" t="s">
        <v>122</v>
      </c>
      <c r="T9" s="265"/>
      <c r="U9" s="265"/>
      <c r="V9" s="265"/>
      <c r="W9" s="265"/>
      <c r="X9" s="265"/>
    </row>
    <row r="10" spans="1:24" s="44" customFormat="1" ht="18.75" customHeight="1">
      <c r="A10" s="266" t="s">
        <v>74</v>
      </c>
      <c r="B10" s="266" t="s">
        <v>2</v>
      </c>
      <c r="C10" s="255" t="s">
        <v>93</v>
      </c>
      <c r="D10" s="267" t="s">
        <v>75</v>
      </c>
      <c r="E10" s="267" t="s">
        <v>5</v>
      </c>
      <c r="F10" s="255" t="s">
        <v>94</v>
      </c>
      <c r="G10" s="255" t="s">
        <v>76</v>
      </c>
      <c r="H10" s="255" t="s">
        <v>7</v>
      </c>
      <c r="I10" s="256" t="s">
        <v>8</v>
      </c>
      <c r="J10" s="255" t="s">
        <v>9</v>
      </c>
      <c r="K10" s="257" t="s">
        <v>77</v>
      </c>
      <c r="L10" s="257"/>
      <c r="M10" s="257"/>
      <c r="N10" s="258" t="s">
        <v>78</v>
      </c>
      <c r="O10" s="258"/>
      <c r="P10" s="258"/>
      <c r="Q10" s="257" t="s">
        <v>79</v>
      </c>
      <c r="R10" s="257"/>
      <c r="S10" s="257"/>
      <c r="T10" s="261" t="s">
        <v>80</v>
      </c>
      <c r="U10" s="261" t="s">
        <v>81</v>
      </c>
      <c r="V10" s="261" t="s">
        <v>82</v>
      </c>
      <c r="W10" s="262" t="s">
        <v>83</v>
      </c>
      <c r="X10" s="261" t="s">
        <v>95</v>
      </c>
    </row>
    <row r="11" spans="1:24" s="44" customFormat="1" ht="88.5" customHeight="1">
      <c r="A11" s="266"/>
      <c r="B11" s="266"/>
      <c r="C11" s="255"/>
      <c r="D11" s="267"/>
      <c r="E11" s="267"/>
      <c r="F11" s="255"/>
      <c r="G11" s="255"/>
      <c r="H11" s="255"/>
      <c r="I11" s="256"/>
      <c r="J11" s="255"/>
      <c r="K11" s="87" t="s">
        <v>84</v>
      </c>
      <c r="L11" s="88" t="s">
        <v>85</v>
      </c>
      <c r="M11" s="89" t="s">
        <v>86</v>
      </c>
      <c r="N11" s="87" t="s">
        <v>84</v>
      </c>
      <c r="O11" s="88" t="s">
        <v>85</v>
      </c>
      <c r="P11" s="89" t="s">
        <v>86</v>
      </c>
      <c r="Q11" s="87" t="s">
        <v>84</v>
      </c>
      <c r="R11" s="88" t="s">
        <v>85</v>
      </c>
      <c r="S11" s="89" t="s">
        <v>86</v>
      </c>
      <c r="T11" s="261"/>
      <c r="U11" s="261"/>
      <c r="V11" s="261"/>
      <c r="W11" s="262"/>
      <c r="X11" s="261"/>
    </row>
    <row r="12" spans="1:24" s="45" customFormat="1" ht="30" customHeight="1">
      <c r="A12" s="259" t="s">
        <v>234</v>
      </c>
      <c r="B12" s="260"/>
      <c r="C12" s="260"/>
      <c r="D12" s="260"/>
      <c r="E12" s="260"/>
      <c r="F12" s="260"/>
      <c r="G12" s="260"/>
      <c r="H12" s="260"/>
      <c r="I12" s="260"/>
      <c r="J12" s="260"/>
      <c r="K12" s="260"/>
      <c r="L12" s="260"/>
      <c r="M12" s="260"/>
      <c r="N12" s="260"/>
      <c r="O12" s="260"/>
      <c r="P12" s="260"/>
      <c r="Q12" s="260"/>
      <c r="R12" s="260"/>
      <c r="S12" s="260"/>
      <c r="T12" s="260"/>
      <c r="U12" s="260"/>
      <c r="V12" s="260"/>
      <c r="W12" s="260"/>
      <c r="X12" s="260"/>
    </row>
    <row r="13" spans="1:24" s="45" customFormat="1" ht="60" customHeight="1">
      <c r="A13" s="129">
        <f>RANK(W13,W$13:W$14)</f>
        <v>1</v>
      </c>
      <c r="B13" s="195"/>
      <c r="C13" s="144" t="s">
        <v>163</v>
      </c>
      <c r="D13" s="148" t="s">
        <v>16</v>
      </c>
      <c r="E13" s="145" t="s">
        <v>27</v>
      </c>
      <c r="F13" s="146" t="s">
        <v>164</v>
      </c>
      <c r="G13" s="20" t="s">
        <v>115</v>
      </c>
      <c r="H13" s="7" t="s">
        <v>114</v>
      </c>
      <c r="I13" s="7" t="s">
        <v>114</v>
      </c>
      <c r="J13" s="7" t="s">
        <v>110</v>
      </c>
      <c r="K13" s="196">
        <v>192</v>
      </c>
      <c r="L13" s="197">
        <f>K13/3</f>
        <v>64</v>
      </c>
      <c r="M13" s="198">
        <f>RANK(L13,L$13:L$14)</f>
        <v>1</v>
      </c>
      <c r="N13" s="196">
        <v>193.5</v>
      </c>
      <c r="O13" s="197">
        <f>N13/3</f>
        <v>64.5</v>
      </c>
      <c r="P13" s="198">
        <f>RANK(O13,O$13:O$14)</f>
        <v>1</v>
      </c>
      <c r="Q13" s="196">
        <v>195.5</v>
      </c>
      <c r="R13" s="197">
        <f>Q13/3</f>
        <v>65.16666666666667</v>
      </c>
      <c r="S13" s="198">
        <f>RANK(R13,R$13:R$14)</f>
        <v>1</v>
      </c>
      <c r="T13" s="198"/>
      <c r="U13" s="198"/>
      <c r="V13" s="199">
        <f>K13+N13+Q13</f>
        <v>581</v>
      </c>
      <c r="W13" s="200">
        <f>AVERAGE(L13,O13,R13)</f>
        <v>64.55555555555556</v>
      </c>
      <c r="X13" s="201">
        <v>2</v>
      </c>
    </row>
    <row r="14" spans="1:24" s="45" customFormat="1" ht="60" customHeight="1">
      <c r="A14" s="94">
        <f>RANK(W14,W$13:W$14)</f>
        <v>2</v>
      </c>
      <c r="B14" s="75"/>
      <c r="C14" s="144" t="s">
        <v>162</v>
      </c>
      <c r="D14" s="142" t="s">
        <v>137</v>
      </c>
      <c r="E14" s="145">
        <v>2</v>
      </c>
      <c r="F14" s="146" t="s">
        <v>204</v>
      </c>
      <c r="G14" s="150" t="s">
        <v>17</v>
      </c>
      <c r="H14" s="7" t="s">
        <v>106</v>
      </c>
      <c r="I14" s="13" t="s">
        <v>28</v>
      </c>
      <c r="J14" s="7" t="s">
        <v>107</v>
      </c>
      <c r="K14" s="69">
        <v>189</v>
      </c>
      <c r="L14" s="67">
        <f>K14/3-0.5</f>
        <v>62.5</v>
      </c>
      <c r="M14" s="70">
        <f>RANK(L14,L$13:L$14)</f>
        <v>2</v>
      </c>
      <c r="N14" s="69">
        <v>191.5</v>
      </c>
      <c r="O14" s="67">
        <f>N14/3-0.5</f>
        <v>63.333333333333336</v>
      </c>
      <c r="P14" s="70">
        <f>RANK(O14,O$13:O$14)</f>
        <v>2</v>
      </c>
      <c r="Q14" s="69">
        <v>186</v>
      </c>
      <c r="R14" s="67">
        <f>Q14/3-0.5</f>
        <v>61.5</v>
      </c>
      <c r="S14" s="70">
        <f>RANK(R14,R$13:R$14)</f>
        <v>2</v>
      </c>
      <c r="T14" s="70">
        <v>1</v>
      </c>
      <c r="U14" s="70"/>
      <c r="V14" s="71">
        <f>K14+N14+Q14</f>
        <v>566.5</v>
      </c>
      <c r="W14" s="93">
        <f>AVERAGE(L14,O14,R14)</f>
        <v>62.44444444444445</v>
      </c>
      <c r="X14" s="91">
        <v>2</v>
      </c>
    </row>
    <row r="15" spans="1:24" s="45" customFormat="1" ht="30" customHeight="1">
      <c r="A15" s="254" t="s">
        <v>232</v>
      </c>
      <c r="B15" s="254"/>
      <c r="C15" s="254"/>
      <c r="D15" s="254"/>
      <c r="E15" s="254"/>
      <c r="F15" s="254"/>
      <c r="G15" s="254"/>
      <c r="H15" s="254"/>
      <c r="I15" s="254"/>
      <c r="J15" s="254"/>
      <c r="K15" s="254"/>
      <c r="L15" s="254"/>
      <c r="M15" s="254"/>
      <c r="N15" s="254"/>
      <c r="O15" s="254"/>
      <c r="P15" s="254"/>
      <c r="Q15" s="254"/>
      <c r="R15" s="254"/>
      <c r="S15" s="254"/>
      <c r="T15" s="254"/>
      <c r="U15" s="254"/>
      <c r="V15" s="254"/>
      <c r="W15" s="254"/>
      <c r="X15" s="254"/>
    </row>
    <row r="16" spans="1:24" s="45" customFormat="1" ht="60" customHeight="1">
      <c r="A16" s="129">
        <f>RANK(W16,W$16:W$20)</f>
        <v>1</v>
      </c>
      <c r="B16" s="75"/>
      <c r="C16" s="144" t="s">
        <v>156</v>
      </c>
      <c r="D16" s="148" t="s">
        <v>10</v>
      </c>
      <c r="E16" s="145" t="s">
        <v>11</v>
      </c>
      <c r="F16" s="149" t="s">
        <v>157</v>
      </c>
      <c r="G16" s="20" t="s">
        <v>123</v>
      </c>
      <c r="H16" s="7" t="s">
        <v>106</v>
      </c>
      <c r="I16" s="7" t="s">
        <v>13</v>
      </c>
      <c r="J16" s="7" t="s">
        <v>107</v>
      </c>
      <c r="K16" s="196">
        <v>195.5</v>
      </c>
      <c r="L16" s="197">
        <f>K16/3</f>
        <v>65.16666666666667</v>
      </c>
      <c r="M16" s="198">
        <f>RANK(L16,L$16:L$20)</f>
        <v>2</v>
      </c>
      <c r="N16" s="196">
        <v>205</v>
      </c>
      <c r="O16" s="197">
        <f>N16/3</f>
        <v>68.33333333333333</v>
      </c>
      <c r="P16" s="198">
        <f>RANK(O16,O$16:O$20)</f>
        <v>1</v>
      </c>
      <c r="Q16" s="196">
        <v>203</v>
      </c>
      <c r="R16" s="197">
        <f>Q16/3</f>
        <v>67.66666666666667</v>
      </c>
      <c r="S16" s="198">
        <f>RANK(R16,R$16:R$20)</f>
        <v>1</v>
      </c>
      <c r="T16" s="198"/>
      <c r="U16" s="198"/>
      <c r="V16" s="199">
        <f>K16+N16+Q16</f>
        <v>603.5</v>
      </c>
      <c r="W16" s="200">
        <f>AVERAGE(L16,O16,R16)</f>
        <v>67.05555555555556</v>
      </c>
      <c r="X16" s="91">
        <v>2</v>
      </c>
    </row>
    <row r="17" spans="1:24" s="45" customFormat="1" ht="60" customHeight="1">
      <c r="A17" s="129">
        <f>RANK(W17,W$16:W$20)</f>
        <v>2</v>
      </c>
      <c r="B17" s="75"/>
      <c r="C17" s="144" t="s">
        <v>154</v>
      </c>
      <c r="D17" s="142" t="s">
        <v>34</v>
      </c>
      <c r="E17" s="145" t="s">
        <v>25</v>
      </c>
      <c r="F17" s="146" t="s">
        <v>155</v>
      </c>
      <c r="G17" s="147" t="s">
        <v>125</v>
      </c>
      <c r="H17" s="7" t="s">
        <v>126</v>
      </c>
      <c r="I17" s="13" t="s">
        <v>109</v>
      </c>
      <c r="J17" s="7" t="s">
        <v>110</v>
      </c>
      <c r="K17" s="196">
        <v>197.5</v>
      </c>
      <c r="L17" s="197">
        <f>K17/3</f>
        <v>65.83333333333333</v>
      </c>
      <c r="M17" s="198">
        <f>RANK(L17,L$16:L$20)</f>
        <v>1</v>
      </c>
      <c r="N17" s="196">
        <v>199</v>
      </c>
      <c r="O17" s="197">
        <f>N17/3</f>
        <v>66.33333333333333</v>
      </c>
      <c r="P17" s="198">
        <f>RANK(O17,O$16:O$20)</f>
        <v>2</v>
      </c>
      <c r="Q17" s="196">
        <v>202.5</v>
      </c>
      <c r="R17" s="197">
        <f>Q17/3</f>
        <v>67.5</v>
      </c>
      <c r="S17" s="198">
        <f>RANK(R17,R$16:R$20)</f>
        <v>2</v>
      </c>
      <c r="T17" s="198"/>
      <c r="U17" s="198"/>
      <c r="V17" s="199">
        <f>K17+N17+Q17</f>
        <v>599</v>
      </c>
      <c r="W17" s="200">
        <f>AVERAGE(L17,O17,R17)</f>
        <v>66.55555555555556</v>
      </c>
      <c r="X17" s="91">
        <v>2</v>
      </c>
    </row>
    <row r="18" spans="1:24" s="45" customFormat="1" ht="60" customHeight="1">
      <c r="A18" s="129">
        <f>RANK(W18,W$16:W$20)</f>
        <v>3</v>
      </c>
      <c r="B18" s="75"/>
      <c r="C18" s="144" t="s">
        <v>160</v>
      </c>
      <c r="D18" s="148" t="s">
        <v>147</v>
      </c>
      <c r="E18" s="145">
        <v>3</v>
      </c>
      <c r="F18" s="146" t="s">
        <v>161</v>
      </c>
      <c r="G18" s="150" t="s">
        <v>17</v>
      </c>
      <c r="H18" s="150" t="s">
        <v>146</v>
      </c>
      <c r="I18" s="7" t="s">
        <v>40</v>
      </c>
      <c r="J18" s="7" t="s">
        <v>110</v>
      </c>
      <c r="K18" s="196">
        <v>188.5</v>
      </c>
      <c r="L18" s="197">
        <f>K18/3</f>
        <v>62.833333333333336</v>
      </c>
      <c r="M18" s="198">
        <f>RANK(L18,L$16:L$20)</f>
        <v>3</v>
      </c>
      <c r="N18" s="196">
        <v>192.5</v>
      </c>
      <c r="O18" s="197">
        <f>N18/3</f>
        <v>64.16666666666667</v>
      </c>
      <c r="P18" s="198">
        <f>RANK(O18,O$16:O$20)</f>
        <v>4</v>
      </c>
      <c r="Q18" s="196">
        <v>183</v>
      </c>
      <c r="R18" s="197">
        <f>Q18/3</f>
        <v>61</v>
      </c>
      <c r="S18" s="198">
        <f>RANK(R18,R$16:R$20)</f>
        <v>3</v>
      </c>
      <c r="T18" s="198"/>
      <c r="U18" s="198"/>
      <c r="V18" s="199">
        <f>K18+N18+Q18</f>
        <v>564</v>
      </c>
      <c r="W18" s="200">
        <f>AVERAGE(L18,O18,R18)</f>
        <v>62.666666666666664</v>
      </c>
      <c r="X18" s="91">
        <v>2</v>
      </c>
    </row>
    <row r="19" spans="1:24" s="45" customFormat="1" ht="60" customHeight="1">
      <c r="A19" s="129">
        <f>RANK(W19,W$16:W$20)</f>
        <v>4</v>
      </c>
      <c r="B19" s="75"/>
      <c r="C19" s="144" t="s">
        <v>158</v>
      </c>
      <c r="D19" s="142" t="s">
        <v>43</v>
      </c>
      <c r="E19" s="145" t="s">
        <v>25</v>
      </c>
      <c r="F19" s="146" t="s">
        <v>159</v>
      </c>
      <c r="G19" s="150" t="s">
        <v>17</v>
      </c>
      <c r="H19" s="7" t="s">
        <v>47</v>
      </c>
      <c r="I19" s="13" t="s">
        <v>28</v>
      </c>
      <c r="J19" s="7" t="s">
        <v>110</v>
      </c>
      <c r="K19" s="196">
        <v>180.5</v>
      </c>
      <c r="L19" s="197">
        <f>K19/3</f>
        <v>60.166666666666664</v>
      </c>
      <c r="M19" s="198">
        <f>RANK(L19,L$16:L$20)</f>
        <v>4</v>
      </c>
      <c r="N19" s="196">
        <v>196</v>
      </c>
      <c r="O19" s="197">
        <f>N19/3</f>
        <v>65.33333333333333</v>
      </c>
      <c r="P19" s="198">
        <f>RANK(O19,O$16:O$20)</f>
        <v>3</v>
      </c>
      <c r="Q19" s="196">
        <v>176</v>
      </c>
      <c r="R19" s="197">
        <f>Q19/3</f>
        <v>58.666666666666664</v>
      </c>
      <c r="S19" s="198">
        <f>RANK(R19,R$16:R$20)</f>
        <v>5</v>
      </c>
      <c r="T19" s="198"/>
      <c r="U19" s="198"/>
      <c r="V19" s="199">
        <f>K19+N19+Q19</f>
        <v>552.5</v>
      </c>
      <c r="W19" s="200">
        <f>AVERAGE(L19,O19,R19)</f>
        <v>61.388888888888886</v>
      </c>
      <c r="X19" s="91">
        <v>3</v>
      </c>
    </row>
    <row r="20" spans="1:24" s="45" customFormat="1" ht="60" customHeight="1">
      <c r="A20" s="94">
        <f aca="true" t="shared" si="0" ref="A20">RANK(W20,W$16:W$20)</f>
        <v>5</v>
      </c>
      <c r="B20" s="75"/>
      <c r="C20" s="144" t="s">
        <v>165</v>
      </c>
      <c r="D20" s="151" t="s">
        <v>113</v>
      </c>
      <c r="E20" s="145">
        <v>2</v>
      </c>
      <c r="F20" s="146" t="s">
        <v>166</v>
      </c>
      <c r="G20" s="152" t="s">
        <v>138</v>
      </c>
      <c r="H20" s="7" t="s">
        <v>139</v>
      </c>
      <c r="I20" s="13" t="s">
        <v>21</v>
      </c>
      <c r="J20" s="7" t="s">
        <v>110</v>
      </c>
      <c r="K20" s="69">
        <v>169</v>
      </c>
      <c r="L20" s="67">
        <f aca="true" t="shared" si="1" ref="L20">K20/3</f>
        <v>56.333333333333336</v>
      </c>
      <c r="M20" s="70">
        <f aca="true" t="shared" si="2" ref="M20">RANK(L20,L$16:L$20)</f>
        <v>5</v>
      </c>
      <c r="N20" s="69">
        <v>176</v>
      </c>
      <c r="O20" s="67">
        <f aca="true" t="shared" si="3" ref="O20">N20/3</f>
        <v>58.666666666666664</v>
      </c>
      <c r="P20" s="70">
        <f aca="true" t="shared" si="4" ref="P20">RANK(O20,O$16:O$20)</f>
        <v>5</v>
      </c>
      <c r="Q20" s="69">
        <v>179.5</v>
      </c>
      <c r="R20" s="67">
        <f aca="true" t="shared" si="5" ref="R20">Q20/3</f>
        <v>59.833333333333336</v>
      </c>
      <c r="S20" s="70">
        <f aca="true" t="shared" si="6" ref="S20">RANK(R20,R$16:R$20)</f>
        <v>4</v>
      </c>
      <c r="T20" s="70"/>
      <c r="U20" s="70"/>
      <c r="V20" s="71">
        <f aca="true" t="shared" si="7" ref="V20">K20+N20+Q20</f>
        <v>524.5</v>
      </c>
      <c r="W20" s="93">
        <f aca="true" t="shared" si="8" ref="W20">AVERAGE(L20,O20,R20)</f>
        <v>58.27777777777778</v>
      </c>
      <c r="X20" s="91" t="s">
        <v>239</v>
      </c>
    </row>
    <row r="21" spans="1:24" ht="29.25" customHeight="1">
      <c r="A21" s="96"/>
      <c r="B21" s="95"/>
      <c r="C21" s="76" t="s">
        <v>88</v>
      </c>
      <c r="D21" s="76"/>
      <c r="E21" s="76"/>
      <c r="F21" s="76"/>
      <c r="G21" s="76"/>
      <c r="H21" s="76" t="s">
        <v>89</v>
      </c>
      <c r="I21" s="76"/>
      <c r="J21" s="76" t="s">
        <v>92</v>
      </c>
      <c r="K21" s="97"/>
      <c r="L21" s="98"/>
      <c r="M21" s="99"/>
      <c r="N21" s="100"/>
      <c r="O21" s="101"/>
      <c r="P21" s="99"/>
      <c r="Q21" s="100"/>
      <c r="R21" s="101"/>
      <c r="S21" s="99"/>
      <c r="T21" s="99"/>
      <c r="U21" s="99"/>
      <c r="V21" s="102"/>
      <c r="W21" s="101"/>
      <c r="X21" s="103"/>
    </row>
    <row r="22" spans="1:24" ht="18" customHeight="1">
      <c r="A22" s="96"/>
      <c r="B22" s="95"/>
      <c r="C22" s="77"/>
      <c r="D22" s="77"/>
      <c r="E22" s="77"/>
      <c r="F22" s="77"/>
      <c r="G22" s="77"/>
      <c r="H22" s="77"/>
      <c r="I22" s="77"/>
      <c r="J22" s="78"/>
      <c r="K22" s="97"/>
      <c r="L22" s="98"/>
      <c r="M22" s="99"/>
      <c r="N22" s="100"/>
      <c r="O22" s="101"/>
      <c r="P22" s="99"/>
      <c r="Q22" s="100"/>
      <c r="R22" s="101"/>
      <c r="S22" s="99"/>
      <c r="T22" s="99"/>
      <c r="U22" s="99"/>
      <c r="V22" s="102"/>
      <c r="W22" s="101"/>
      <c r="X22" s="103"/>
    </row>
    <row r="23" spans="1:24" ht="28.5" customHeight="1">
      <c r="A23" s="55"/>
      <c r="B23" s="56"/>
      <c r="C23" s="77" t="s">
        <v>90</v>
      </c>
      <c r="D23" s="77"/>
      <c r="E23" s="77"/>
      <c r="F23" s="77"/>
      <c r="G23" s="77"/>
      <c r="H23" s="77" t="s">
        <v>91</v>
      </c>
      <c r="I23" s="77"/>
      <c r="J23" s="79" t="s">
        <v>119</v>
      </c>
      <c r="K23" s="61"/>
      <c r="L23" s="57"/>
      <c r="M23" s="58"/>
      <c r="N23" s="59"/>
      <c r="O23" s="57"/>
      <c r="P23" s="58"/>
      <c r="Q23" s="59"/>
      <c r="R23" s="57"/>
      <c r="S23" s="58"/>
      <c r="T23" s="58"/>
      <c r="U23" s="58"/>
      <c r="V23" s="60"/>
      <c r="W23" s="57"/>
      <c r="X23" s="82"/>
    </row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spans="11:23" ht="12.75" customHeight="1">
      <c r="K36" s="54"/>
      <c r="L36" s="54"/>
      <c r="N36" s="54"/>
      <c r="O36" s="54"/>
      <c r="Q36" s="54"/>
      <c r="R36" s="54"/>
      <c r="W36" s="54"/>
    </row>
    <row r="37" spans="11:23" ht="12.75" customHeight="1">
      <c r="K37" s="54"/>
      <c r="L37" s="54"/>
      <c r="N37" s="54"/>
      <c r="O37" s="54"/>
      <c r="Q37" s="54"/>
      <c r="R37" s="54"/>
      <c r="W37" s="54"/>
    </row>
    <row r="38" spans="11:23" ht="12.75" customHeight="1">
      <c r="K38" s="54"/>
      <c r="L38" s="54"/>
      <c r="N38" s="54"/>
      <c r="O38" s="54"/>
      <c r="Q38" s="54"/>
      <c r="R38" s="54"/>
      <c r="W38" s="54"/>
    </row>
    <row r="39" spans="11:23" ht="12.75" customHeight="1">
      <c r="K39" s="54"/>
      <c r="L39" s="54"/>
      <c r="N39" s="54"/>
      <c r="O39" s="54"/>
      <c r="Q39" s="54"/>
      <c r="R39" s="54"/>
      <c r="W39" s="54"/>
    </row>
    <row r="40" spans="11:23" ht="12.75" customHeight="1">
      <c r="K40" s="54"/>
      <c r="L40" s="54"/>
      <c r="N40" s="54"/>
      <c r="O40" s="54"/>
      <c r="Q40" s="54"/>
      <c r="R40" s="54"/>
      <c r="W40" s="54"/>
    </row>
    <row r="41" spans="11:23" ht="12.75" customHeight="1">
      <c r="K41" s="54"/>
      <c r="L41" s="54"/>
      <c r="N41" s="54"/>
      <c r="O41" s="54"/>
      <c r="Q41" s="54"/>
      <c r="R41" s="54"/>
      <c r="W41" s="54"/>
    </row>
    <row r="42" spans="11:23" ht="12.75" customHeight="1">
      <c r="K42" s="54"/>
      <c r="L42" s="54"/>
      <c r="N42" s="54"/>
      <c r="O42" s="54"/>
      <c r="Q42" s="54"/>
      <c r="R42" s="54"/>
      <c r="W42" s="54"/>
    </row>
    <row r="43" spans="11:23" ht="12.75" customHeight="1">
      <c r="K43" s="54"/>
      <c r="L43" s="54"/>
      <c r="N43" s="54"/>
      <c r="O43" s="54"/>
      <c r="Q43" s="54"/>
      <c r="R43" s="54"/>
      <c r="W43" s="54"/>
    </row>
    <row r="44" spans="11:23" ht="12.75" customHeight="1">
      <c r="K44" s="54"/>
      <c r="L44" s="54"/>
      <c r="N44" s="54"/>
      <c r="O44" s="54"/>
      <c r="Q44" s="54"/>
      <c r="R44" s="54"/>
      <c r="W44" s="54"/>
    </row>
    <row r="45" spans="11:23" ht="12.75" customHeight="1">
      <c r="K45" s="54"/>
      <c r="L45" s="54"/>
      <c r="N45" s="54"/>
      <c r="O45" s="54"/>
      <c r="Q45" s="54"/>
      <c r="R45" s="54"/>
      <c r="W45" s="54"/>
    </row>
    <row r="46" spans="11:23" ht="12.75" customHeight="1">
      <c r="K46" s="54"/>
      <c r="L46" s="54"/>
      <c r="N46" s="54"/>
      <c r="O46" s="54"/>
      <c r="Q46" s="54"/>
      <c r="R46" s="54"/>
      <c r="W46" s="54"/>
    </row>
    <row r="47" spans="11:23" ht="12.75" customHeight="1">
      <c r="K47" s="54"/>
      <c r="L47" s="54"/>
      <c r="N47" s="54"/>
      <c r="O47" s="54"/>
      <c r="Q47" s="54"/>
      <c r="R47" s="54"/>
      <c r="W47" s="54"/>
    </row>
    <row r="48" spans="11:23" ht="12.75" customHeight="1">
      <c r="K48" s="54"/>
      <c r="L48" s="54"/>
      <c r="N48" s="54"/>
      <c r="O48" s="54"/>
      <c r="Q48" s="54"/>
      <c r="R48" s="54"/>
      <c r="W48" s="54"/>
    </row>
    <row r="49" spans="11:23" ht="12.75" customHeight="1">
      <c r="K49" s="54"/>
      <c r="L49" s="54"/>
      <c r="N49" s="54"/>
      <c r="O49" s="54"/>
      <c r="Q49" s="54"/>
      <c r="R49" s="54"/>
      <c r="W49" s="54"/>
    </row>
    <row r="50" spans="11:23" ht="12.75" customHeight="1">
      <c r="K50" s="54"/>
      <c r="L50" s="54"/>
      <c r="N50" s="54"/>
      <c r="O50" s="54"/>
      <c r="Q50" s="54"/>
      <c r="R50" s="54"/>
      <c r="W50" s="54"/>
    </row>
    <row r="51" spans="11:23" ht="12.75" customHeight="1">
      <c r="K51" s="54"/>
      <c r="L51" s="54"/>
      <c r="N51" s="54"/>
      <c r="O51" s="54"/>
      <c r="Q51" s="54"/>
      <c r="R51" s="54"/>
      <c r="W51" s="54"/>
    </row>
    <row r="52" spans="11:23" ht="12.75" customHeight="1">
      <c r="K52" s="54"/>
      <c r="L52" s="54"/>
      <c r="N52" s="54"/>
      <c r="O52" s="54"/>
      <c r="Q52" s="54"/>
      <c r="R52" s="54"/>
      <c r="W52" s="54"/>
    </row>
    <row r="53" spans="11:23" ht="12.75" customHeight="1">
      <c r="K53" s="54"/>
      <c r="L53" s="54"/>
      <c r="N53" s="54"/>
      <c r="O53" s="54"/>
      <c r="Q53" s="54"/>
      <c r="R53" s="54"/>
      <c r="W53" s="54"/>
    </row>
    <row r="54" spans="11:23" ht="12.75" customHeight="1">
      <c r="K54" s="54"/>
      <c r="L54" s="54"/>
      <c r="N54" s="54"/>
      <c r="O54" s="54"/>
      <c r="Q54" s="54"/>
      <c r="R54" s="54"/>
      <c r="W54" s="54"/>
    </row>
    <row r="55" spans="11:23" ht="12.75" customHeight="1">
      <c r="K55" s="54"/>
      <c r="L55" s="54"/>
      <c r="N55" s="54"/>
      <c r="O55" s="54"/>
      <c r="Q55" s="54"/>
      <c r="R55" s="54"/>
      <c r="W55" s="54"/>
    </row>
    <row r="56" spans="11:23" ht="12.75" customHeight="1">
      <c r="K56" s="54"/>
      <c r="L56" s="54"/>
      <c r="N56" s="54"/>
      <c r="O56" s="54"/>
      <c r="Q56" s="54"/>
      <c r="R56" s="54"/>
      <c r="W56" s="54"/>
    </row>
    <row r="57" spans="11:23" ht="12.75" customHeight="1">
      <c r="K57" s="54"/>
      <c r="L57" s="54"/>
      <c r="N57" s="54"/>
      <c r="O57" s="54"/>
      <c r="Q57" s="54"/>
      <c r="R57" s="54"/>
      <c r="W57" s="54"/>
    </row>
    <row r="58" spans="11:23" ht="12.75" customHeight="1">
      <c r="K58" s="54"/>
      <c r="L58" s="54"/>
      <c r="N58" s="54"/>
      <c r="O58" s="54"/>
      <c r="Q58" s="54"/>
      <c r="R58" s="54"/>
      <c r="W58" s="54"/>
    </row>
    <row r="59" spans="11:23" ht="12.75" customHeight="1">
      <c r="K59" s="54"/>
      <c r="L59" s="54"/>
      <c r="N59" s="54"/>
      <c r="O59" s="54"/>
      <c r="Q59" s="54"/>
      <c r="R59" s="54"/>
      <c r="W59" s="54"/>
    </row>
    <row r="60" spans="11:23" ht="12.75" customHeight="1">
      <c r="K60" s="54"/>
      <c r="L60" s="54"/>
      <c r="N60" s="54"/>
      <c r="O60" s="54"/>
      <c r="Q60" s="54"/>
      <c r="R60" s="54"/>
      <c r="W60" s="54"/>
    </row>
  </sheetData>
  <mergeCells count="29">
    <mergeCell ref="A8:X8"/>
    <mergeCell ref="A9:F9"/>
    <mergeCell ref="S9:X9"/>
    <mergeCell ref="A10:A11"/>
    <mergeCell ref="B10:B11"/>
    <mergeCell ref="C10:C11"/>
    <mergeCell ref="D10:D11"/>
    <mergeCell ref="E10:E11"/>
    <mergeCell ref="T10:T11"/>
    <mergeCell ref="U10:U11"/>
    <mergeCell ref="F10:F11"/>
    <mergeCell ref="G10:G11"/>
    <mergeCell ref="H10:H11"/>
    <mergeCell ref="I10:I11"/>
    <mergeCell ref="A7:X7"/>
    <mergeCell ref="A2:X2"/>
    <mergeCell ref="A3:X3"/>
    <mergeCell ref="A4:X4"/>
    <mergeCell ref="A5:X5"/>
    <mergeCell ref="A6:X6"/>
    <mergeCell ref="A15:X15"/>
    <mergeCell ref="W10:W11"/>
    <mergeCell ref="J10:J11"/>
    <mergeCell ref="K10:M10"/>
    <mergeCell ref="N10:P10"/>
    <mergeCell ref="V10:V11"/>
    <mergeCell ref="A12:X12"/>
    <mergeCell ref="X10:X11"/>
    <mergeCell ref="Q10:S10"/>
  </mergeCells>
  <printOptions/>
  <pageMargins left="0" right="0" top="0" bottom="0" header="0.31496062992125984" footer="0.31496062992125984"/>
  <pageSetup fitToHeight="1" fitToWidth="1" horizontalDpi="600" verticalDpi="600" orientation="landscape" paperSize="9" scale="4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66"/>
  <sheetViews>
    <sheetView tabSelected="1" view="pageBreakPreview" zoomScale="50" zoomScaleSheetLayoutView="50" workbookViewId="0" topLeftCell="A2">
      <selection activeCell="AA20" sqref="AA20"/>
    </sheetView>
  </sheetViews>
  <sheetFormatPr defaultColWidth="9.140625" defaultRowHeight="5.25" customHeight="1"/>
  <cols>
    <col min="1" max="1" width="9.421875" style="54" customWidth="1"/>
    <col min="2" max="2" width="9.140625" style="54" hidden="1" customWidth="1"/>
    <col min="3" max="3" width="33.28125" style="54" customWidth="1"/>
    <col min="4" max="4" width="9.140625" style="54" hidden="1" customWidth="1"/>
    <col min="5" max="5" width="7.28125" style="54" hidden="1" customWidth="1"/>
    <col min="6" max="6" width="76.7109375" style="54" customWidth="1"/>
    <col min="7" max="7" width="9.140625" style="54" hidden="1" customWidth="1"/>
    <col min="8" max="8" width="11.8515625" style="107" hidden="1" customWidth="1"/>
    <col min="9" max="9" width="6.00390625" style="107" hidden="1" customWidth="1"/>
    <col min="10" max="10" width="36.00390625" style="54" customWidth="1"/>
    <col min="11" max="11" width="14.8515625" style="54" customWidth="1"/>
    <col min="12" max="12" width="16.7109375" style="54" customWidth="1"/>
    <col min="13" max="13" width="15.57421875" style="54" customWidth="1"/>
    <col min="14" max="14" width="15.7109375" style="54" customWidth="1"/>
    <col min="15" max="15" width="15.7109375" style="62" customWidth="1"/>
    <col min="16" max="16" width="15.421875" style="63" customWidth="1"/>
    <col min="17" max="17" width="7.421875" style="54" customWidth="1"/>
    <col min="18" max="18" width="10.57421875" style="62" customWidth="1"/>
    <col min="19" max="19" width="18.421875" style="63" customWidth="1"/>
    <col min="20" max="20" width="7.8515625" style="54" customWidth="1"/>
    <col min="21" max="21" width="10.140625" style="54" customWidth="1"/>
    <col min="22" max="22" width="9.28125" style="54" customWidth="1"/>
    <col min="23" max="23" width="18.00390625" style="63" customWidth="1"/>
    <col min="24" max="24" width="14.140625" style="54" customWidth="1"/>
    <col min="25" max="256" width="9.140625" style="54" customWidth="1"/>
    <col min="257" max="257" width="9.421875" style="54" customWidth="1"/>
    <col min="258" max="258" width="9.140625" style="54" hidden="1" customWidth="1"/>
    <col min="259" max="259" width="27.140625" style="54" customWidth="1"/>
    <col min="260" max="261" width="9.140625" style="54" hidden="1" customWidth="1"/>
    <col min="262" max="262" width="59.8515625" style="54" customWidth="1"/>
    <col min="263" max="265" width="9.140625" style="54" hidden="1" customWidth="1"/>
    <col min="266" max="266" width="27.57421875" style="54" customWidth="1"/>
    <col min="267" max="267" width="11.00390625" style="54" customWidth="1"/>
    <col min="268" max="268" width="11.421875" style="54" customWidth="1"/>
    <col min="269" max="269" width="11.28125" style="54" customWidth="1"/>
    <col min="270" max="270" width="11.7109375" style="54" customWidth="1"/>
    <col min="271" max="271" width="10.7109375" style="54" customWidth="1"/>
    <col min="272" max="272" width="11.57421875" style="54" customWidth="1"/>
    <col min="273" max="273" width="7.421875" style="54" customWidth="1"/>
    <col min="274" max="274" width="10.57421875" style="54" customWidth="1"/>
    <col min="275" max="275" width="13.57421875" style="54" customWidth="1"/>
    <col min="276" max="276" width="7.8515625" style="54" customWidth="1"/>
    <col min="277" max="277" width="6.140625" style="54" customWidth="1"/>
    <col min="278" max="278" width="6.421875" style="54" customWidth="1"/>
    <col min="279" max="279" width="11.28125" style="54" customWidth="1"/>
    <col min="280" max="512" width="9.140625" style="54" customWidth="1"/>
    <col min="513" max="513" width="9.421875" style="54" customWidth="1"/>
    <col min="514" max="514" width="9.140625" style="54" hidden="1" customWidth="1"/>
    <col min="515" max="515" width="27.140625" style="54" customWidth="1"/>
    <col min="516" max="517" width="9.140625" style="54" hidden="1" customWidth="1"/>
    <col min="518" max="518" width="59.8515625" style="54" customWidth="1"/>
    <col min="519" max="521" width="9.140625" style="54" hidden="1" customWidth="1"/>
    <col min="522" max="522" width="27.57421875" style="54" customWidth="1"/>
    <col min="523" max="523" width="11.00390625" style="54" customWidth="1"/>
    <col min="524" max="524" width="11.421875" style="54" customWidth="1"/>
    <col min="525" max="525" width="11.28125" style="54" customWidth="1"/>
    <col min="526" max="526" width="11.7109375" style="54" customWidth="1"/>
    <col min="527" max="527" width="10.7109375" style="54" customWidth="1"/>
    <col min="528" max="528" width="11.57421875" style="54" customWidth="1"/>
    <col min="529" max="529" width="7.421875" style="54" customWidth="1"/>
    <col min="530" max="530" width="10.57421875" style="54" customWidth="1"/>
    <col min="531" max="531" width="13.57421875" style="54" customWidth="1"/>
    <col min="532" max="532" width="7.8515625" style="54" customWidth="1"/>
    <col min="533" max="533" width="6.140625" style="54" customWidth="1"/>
    <col min="534" max="534" width="6.421875" style="54" customWidth="1"/>
    <col min="535" max="535" width="11.28125" style="54" customWidth="1"/>
    <col min="536" max="768" width="9.140625" style="54" customWidth="1"/>
    <col min="769" max="769" width="9.421875" style="54" customWidth="1"/>
    <col min="770" max="770" width="9.140625" style="54" hidden="1" customWidth="1"/>
    <col min="771" max="771" width="27.140625" style="54" customWidth="1"/>
    <col min="772" max="773" width="9.140625" style="54" hidden="1" customWidth="1"/>
    <col min="774" max="774" width="59.8515625" style="54" customWidth="1"/>
    <col min="775" max="777" width="9.140625" style="54" hidden="1" customWidth="1"/>
    <col min="778" max="778" width="27.57421875" style="54" customWidth="1"/>
    <col min="779" max="779" width="11.00390625" style="54" customWidth="1"/>
    <col min="780" max="780" width="11.421875" style="54" customWidth="1"/>
    <col min="781" max="781" width="11.28125" style="54" customWidth="1"/>
    <col min="782" max="782" width="11.7109375" style="54" customWidth="1"/>
    <col min="783" max="783" width="10.7109375" style="54" customWidth="1"/>
    <col min="784" max="784" width="11.57421875" style="54" customWidth="1"/>
    <col min="785" max="785" width="7.421875" style="54" customWidth="1"/>
    <col min="786" max="786" width="10.57421875" style="54" customWidth="1"/>
    <col min="787" max="787" width="13.57421875" style="54" customWidth="1"/>
    <col min="788" max="788" width="7.8515625" style="54" customWidth="1"/>
    <col min="789" max="789" width="6.140625" style="54" customWidth="1"/>
    <col min="790" max="790" width="6.421875" style="54" customWidth="1"/>
    <col min="791" max="791" width="11.28125" style="54" customWidth="1"/>
    <col min="792" max="1024" width="9.140625" style="54" customWidth="1"/>
    <col min="1025" max="1025" width="9.421875" style="54" customWidth="1"/>
    <col min="1026" max="1026" width="9.140625" style="54" hidden="1" customWidth="1"/>
    <col min="1027" max="1027" width="27.140625" style="54" customWidth="1"/>
    <col min="1028" max="1029" width="9.140625" style="54" hidden="1" customWidth="1"/>
    <col min="1030" max="1030" width="59.8515625" style="54" customWidth="1"/>
    <col min="1031" max="1033" width="9.140625" style="54" hidden="1" customWidth="1"/>
    <col min="1034" max="1034" width="27.57421875" style="54" customWidth="1"/>
    <col min="1035" max="1035" width="11.00390625" style="54" customWidth="1"/>
    <col min="1036" max="1036" width="11.421875" style="54" customWidth="1"/>
    <col min="1037" max="1037" width="11.28125" style="54" customWidth="1"/>
    <col min="1038" max="1038" width="11.7109375" style="54" customWidth="1"/>
    <col min="1039" max="1039" width="10.7109375" style="54" customWidth="1"/>
    <col min="1040" max="1040" width="11.57421875" style="54" customWidth="1"/>
    <col min="1041" max="1041" width="7.421875" style="54" customWidth="1"/>
    <col min="1042" max="1042" width="10.57421875" style="54" customWidth="1"/>
    <col min="1043" max="1043" width="13.57421875" style="54" customWidth="1"/>
    <col min="1044" max="1044" width="7.8515625" style="54" customWidth="1"/>
    <col min="1045" max="1045" width="6.140625" style="54" customWidth="1"/>
    <col min="1046" max="1046" width="6.421875" style="54" customWidth="1"/>
    <col min="1047" max="1047" width="11.28125" style="54" customWidth="1"/>
    <col min="1048" max="1280" width="9.140625" style="54" customWidth="1"/>
    <col min="1281" max="1281" width="9.421875" style="54" customWidth="1"/>
    <col min="1282" max="1282" width="9.140625" style="54" hidden="1" customWidth="1"/>
    <col min="1283" max="1283" width="27.140625" style="54" customWidth="1"/>
    <col min="1284" max="1285" width="9.140625" style="54" hidden="1" customWidth="1"/>
    <col min="1286" max="1286" width="59.8515625" style="54" customWidth="1"/>
    <col min="1287" max="1289" width="9.140625" style="54" hidden="1" customWidth="1"/>
    <col min="1290" max="1290" width="27.57421875" style="54" customWidth="1"/>
    <col min="1291" max="1291" width="11.00390625" style="54" customWidth="1"/>
    <col min="1292" max="1292" width="11.421875" style="54" customWidth="1"/>
    <col min="1293" max="1293" width="11.28125" style="54" customWidth="1"/>
    <col min="1294" max="1294" width="11.7109375" style="54" customWidth="1"/>
    <col min="1295" max="1295" width="10.7109375" style="54" customWidth="1"/>
    <col min="1296" max="1296" width="11.57421875" style="54" customWidth="1"/>
    <col min="1297" max="1297" width="7.421875" style="54" customWidth="1"/>
    <col min="1298" max="1298" width="10.57421875" style="54" customWidth="1"/>
    <col min="1299" max="1299" width="13.57421875" style="54" customWidth="1"/>
    <col min="1300" max="1300" width="7.8515625" style="54" customWidth="1"/>
    <col min="1301" max="1301" width="6.140625" style="54" customWidth="1"/>
    <col min="1302" max="1302" width="6.421875" style="54" customWidth="1"/>
    <col min="1303" max="1303" width="11.28125" style="54" customWidth="1"/>
    <col min="1304" max="1536" width="9.140625" style="54" customWidth="1"/>
    <col min="1537" max="1537" width="9.421875" style="54" customWidth="1"/>
    <col min="1538" max="1538" width="9.140625" style="54" hidden="1" customWidth="1"/>
    <col min="1539" max="1539" width="27.140625" style="54" customWidth="1"/>
    <col min="1540" max="1541" width="9.140625" style="54" hidden="1" customWidth="1"/>
    <col min="1542" max="1542" width="59.8515625" style="54" customWidth="1"/>
    <col min="1543" max="1545" width="9.140625" style="54" hidden="1" customWidth="1"/>
    <col min="1546" max="1546" width="27.57421875" style="54" customWidth="1"/>
    <col min="1547" max="1547" width="11.00390625" style="54" customWidth="1"/>
    <col min="1548" max="1548" width="11.421875" style="54" customWidth="1"/>
    <col min="1549" max="1549" width="11.28125" style="54" customWidth="1"/>
    <col min="1550" max="1550" width="11.7109375" style="54" customWidth="1"/>
    <col min="1551" max="1551" width="10.7109375" style="54" customWidth="1"/>
    <col min="1552" max="1552" width="11.57421875" style="54" customWidth="1"/>
    <col min="1553" max="1553" width="7.421875" style="54" customWidth="1"/>
    <col min="1554" max="1554" width="10.57421875" style="54" customWidth="1"/>
    <col min="1555" max="1555" width="13.57421875" style="54" customWidth="1"/>
    <col min="1556" max="1556" width="7.8515625" style="54" customWidth="1"/>
    <col min="1557" max="1557" width="6.140625" style="54" customWidth="1"/>
    <col min="1558" max="1558" width="6.421875" style="54" customWidth="1"/>
    <col min="1559" max="1559" width="11.28125" style="54" customWidth="1"/>
    <col min="1560" max="1792" width="9.140625" style="54" customWidth="1"/>
    <col min="1793" max="1793" width="9.421875" style="54" customWidth="1"/>
    <col min="1794" max="1794" width="9.140625" style="54" hidden="1" customWidth="1"/>
    <col min="1795" max="1795" width="27.140625" style="54" customWidth="1"/>
    <col min="1796" max="1797" width="9.140625" style="54" hidden="1" customWidth="1"/>
    <col min="1798" max="1798" width="59.8515625" style="54" customWidth="1"/>
    <col min="1799" max="1801" width="9.140625" style="54" hidden="1" customWidth="1"/>
    <col min="1802" max="1802" width="27.57421875" style="54" customWidth="1"/>
    <col min="1803" max="1803" width="11.00390625" style="54" customWidth="1"/>
    <col min="1804" max="1804" width="11.421875" style="54" customWidth="1"/>
    <col min="1805" max="1805" width="11.28125" style="54" customWidth="1"/>
    <col min="1806" max="1806" width="11.7109375" style="54" customWidth="1"/>
    <col min="1807" max="1807" width="10.7109375" style="54" customWidth="1"/>
    <col min="1808" max="1808" width="11.57421875" style="54" customWidth="1"/>
    <col min="1809" max="1809" width="7.421875" style="54" customWidth="1"/>
    <col min="1810" max="1810" width="10.57421875" style="54" customWidth="1"/>
    <col min="1811" max="1811" width="13.57421875" style="54" customWidth="1"/>
    <col min="1812" max="1812" width="7.8515625" style="54" customWidth="1"/>
    <col min="1813" max="1813" width="6.140625" style="54" customWidth="1"/>
    <col min="1814" max="1814" width="6.421875" style="54" customWidth="1"/>
    <col min="1815" max="1815" width="11.28125" style="54" customWidth="1"/>
    <col min="1816" max="2048" width="9.140625" style="54" customWidth="1"/>
    <col min="2049" max="2049" width="9.421875" style="54" customWidth="1"/>
    <col min="2050" max="2050" width="9.140625" style="54" hidden="1" customWidth="1"/>
    <col min="2051" max="2051" width="27.140625" style="54" customWidth="1"/>
    <col min="2052" max="2053" width="9.140625" style="54" hidden="1" customWidth="1"/>
    <col min="2054" max="2054" width="59.8515625" style="54" customWidth="1"/>
    <col min="2055" max="2057" width="9.140625" style="54" hidden="1" customWidth="1"/>
    <col min="2058" max="2058" width="27.57421875" style="54" customWidth="1"/>
    <col min="2059" max="2059" width="11.00390625" style="54" customWidth="1"/>
    <col min="2060" max="2060" width="11.421875" style="54" customWidth="1"/>
    <col min="2061" max="2061" width="11.28125" style="54" customWidth="1"/>
    <col min="2062" max="2062" width="11.7109375" style="54" customWidth="1"/>
    <col min="2063" max="2063" width="10.7109375" style="54" customWidth="1"/>
    <col min="2064" max="2064" width="11.57421875" style="54" customWidth="1"/>
    <col min="2065" max="2065" width="7.421875" style="54" customWidth="1"/>
    <col min="2066" max="2066" width="10.57421875" style="54" customWidth="1"/>
    <col min="2067" max="2067" width="13.57421875" style="54" customWidth="1"/>
    <col min="2068" max="2068" width="7.8515625" style="54" customWidth="1"/>
    <col min="2069" max="2069" width="6.140625" style="54" customWidth="1"/>
    <col min="2070" max="2070" width="6.421875" style="54" customWidth="1"/>
    <col min="2071" max="2071" width="11.28125" style="54" customWidth="1"/>
    <col min="2072" max="2304" width="9.140625" style="54" customWidth="1"/>
    <col min="2305" max="2305" width="9.421875" style="54" customWidth="1"/>
    <col min="2306" max="2306" width="9.140625" style="54" hidden="1" customWidth="1"/>
    <col min="2307" max="2307" width="27.140625" style="54" customWidth="1"/>
    <col min="2308" max="2309" width="9.140625" style="54" hidden="1" customWidth="1"/>
    <col min="2310" max="2310" width="59.8515625" style="54" customWidth="1"/>
    <col min="2311" max="2313" width="9.140625" style="54" hidden="1" customWidth="1"/>
    <col min="2314" max="2314" width="27.57421875" style="54" customWidth="1"/>
    <col min="2315" max="2315" width="11.00390625" style="54" customWidth="1"/>
    <col min="2316" max="2316" width="11.421875" style="54" customWidth="1"/>
    <col min="2317" max="2317" width="11.28125" style="54" customWidth="1"/>
    <col min="2318" max="2318" width="11.7109375" style="54" customWidth="1"/>
    <col min="2319" max="2319" width="10.7109375" style="54" customWidth="1"/>
    <col min="2320" max="2320" width="11.57421875" style="54" customWidth="1"/>
    <col min="2321" max="2321" width="7.421875" style="54" customWidth="1"/>
    <col min="2322" max="2322" width="10.57421875" style="54" customWidth="1"/>
    <col min="2323" max="2323" width="13.57421875" style="54" customWidth="1"/>
    <col min="2324" max="2324" width="7.8515625" style="54" customWidth="1"/>
    <col min="2325" max="2325" width="6.140625" style="54" customWidth="1"/>
    <col min="2326" max="2326" width="6.421875" style="54" customWidth="1"/>
    <col min="2327" max="2327" width="11.28125" style="54" customWidth="1"/>
    <col min="2328" max="2560" width="9.140625" style="54" customWidth="1"/>
    <col min="2561" max="2561" width="9.421875" style="54" customWidth="1"/>
    <col min="2562" max="2562" width="9.140625" style="54" hidden="1" customWidth="1"/>
    <col min="2563" max="2563" width="27.140625" style="54" customWidth="1"/>
    <col min="2564" max="2565" width="9.140625" style="54" hidden="1" customWidth="1"/>
    <col min="2566" max="2566" width="59.8515625" style="54" customWidth="1"/>
    <col min="2567" max="2569" width="9.140625" style="54" hidden="1" customWidth="1"/>
    <col min="2570" max="2570" width="27.57421875" style="54" customWidth="1"/>
    <col min="2571" max="2571" width="11.00390625" style="54" customWidth="1"/>
    <col min="2572" max="2572" width="11.421875" style="54" customWidth="1"/>
    <col min="2573" max="2573" width="11.28125" style="54" customWidth="1"/>
    <col min="2574" max="2574" width="11.7109375" style="54" customWidth="1"/>
    <col min="2575" max="2575" width="10.7109375" style="54" customWidth="1"/>
    <col min="2576" max="2576" width="11.57421875" style="54" customWidth="1"/>
    <col min="2577" max="2577" width="7.421875" style="54" customWidth="1"/>
    <col min="2578" max="2578" width="10.57421875" style="54" customWidth="1"/>
    <col min="2579" max="2579" width="13.57421875" style="54" customWidth="1"/>
    <col min="2580" max="2580" width="7.8515625" style="54" customWidth="1"/>
    <col min="2581" max="2581" width="6.140625" style="54" customWidth="1"/>
    <col min="2582" max="2582" width="6.421875" style="54" customWidth="1"/>
    <col min="2583" max="2583" width="11.28125" style="54" customWidth="1"/>
    <col min="2584" max="2816" width="9.140625" style="54" customWidth="1"/>
    <col min="2817" max="2817" width="9.421875" style="54" customWidth="1"/>
    <col min="2818" max="2818" width="9.140625" style="54" hidden="1" customWidth="1"/>
    <col min="2819" max="2819" width="27.140625" style="54" customWidth="1"/>
    <col min="2820" max="2821" width="9.140625" style="54" hidden="1" customWidth="1"/>
    <col min="2822" max="2822" width="59.8515625" style="54" customWidth="1"/>
    <col min="2823" max="2825" width="9.140625" style="54" hidden="1" customWidth="1"/>
    <col min="2826" max="2826" width="27.57421875" style="54" customWidth="1"/>
    <col min="2827" max="2827" width="11.00390625" style="54" customWidth="1"/>
    <col min="2828" max="2828" width="11.421875" style="54" customWidth="1"/>
    <col min="2829" max="2829" width="11.28125" style="54" customWidth="1"/>
    <col min="2830" max="2830" width="11.7109375" style="54" customWidth="1"/>
    <col min="2831" max="2831" width="10.7109375" style="54" customWidth="1"/>
    <col min="2832" max="2832" width="11.57421875" style="54" customWidth="1"/>
    <col min="2833" max="2833" width="7.421875" style="54" customWidth="1"/>
    <col min="2834" max="2834" width="10.57421875" style="54" customWidth="1"/>
    <col min="2835" max="2835" width="13.57421875" style="54" customWidth="1"/>
    <col min="2836" max="2836" width="7.8515625" style="54" customWidth="1"/>
    <col min="2837" max="2837" width="6.140625" style="54" customWidth="1"/>
    <col min="2838" max="2838" width="6.421875" style="54" customWidth="1"/>
    <col min="2839" max="2839" width="11.28125" style="54" customWidth="1"/>
    <col min="2840" max="3072" width="9.140625" style="54" customWidth="1"/>
    <col min="3073" max="3073" width="9.421875" style="54" customWidth="1"/>
    <col min="3074" max="3074" width="9.140625" style="54" hidden="1" customWidth="1"/>
    <col min="3075" max="3075" width="27.140625" style="54" customWidth="1"/>
    <col min="3076" max="3077" width="9.140625" style="54" hidden="1" customWidth="1"/>
    <col min="3078" max="3078" width="59.8515625" style="54" customWidth="1"/>
    <col min="3079" max="3081" width="9.140625" style="54" hidden="1" customWidth="1"/>
    <col min="3082" max="3082" width="27.57421875" style="54" customWidth="1"/>
    <col min="3083" max="3083" width="11.00390625" style="54" customWidth="1"/>
    <col min="3084" max="3084" width="11.421875" style="54" customWidth="1"/>
    <col min="3085" max="3085" width="11.28125" style="54" customWidth="1"/>
    <col min="3086" max="3086" width="11.7109375" style="54" customWidth="1"/>
    <col min="3087" max="3087" width="10.7109375" style="54" customWidth="1"/>
    <col min="3088" max="3088" width="11.57421875" style="54" customWidth="1"/>
    <col min="3089" max="3089" width="7.421875" style="54" customWidth="1"/>
    <col min="3090" max="3090" width="10.57421875" style="54" customWidth="1"/>
    <col min="3091" max="3091" width="13.57421875" style="54" customWidth="1"/>
    <col min="3092" max="3092" width="7.8515625" style="54" customWidth="1"/>
    <col min="3093" max="3093" width="6.140625" style="54" customWidth="1"/>
    <col min="3094" max="3094" width="6.421875" style="54" customWidth="1"/>
    <col min="3095" max="3095" width="11.28125" style="54" customWidth="1"/>
    <col min="3096" max="3328" width="9.140625" style="54" customWidth="1"/>
    <col min="3329" max="3329" width="9.421875" style="54" customWidth="1"/>
    <col min="3330" max="3330" width="9.140625" style="54" hidden="1" customWidth="1"/>
    <col min="3331" max="3331" width="27.140625" style="54" customWidth="1"/>
    <col min="3332" max="3333" width="9.140625" style="54" hidden="1" customWidth="1"/>
    <col min="3334" max="3334" width="59.8515625" style="54" customWidth="1"/>
    <col min="3335" max="3337" width="9.140625" style="54" hidden="1" customWidth="1"/>
    <col min="3338" max="3338" width="27.57421875" style="54" customWidth="1"/>
    <col min="3339" max="3339" width="11.00390625" style="54" customWidth="1"/>
    <col min="3340" max="3340" width="11.421875" style="54" customWidth="1"/>
    <col min="3341" max="3341" width="11.28125" style="54" customWidth="1"/>
    <col min="3342" max="3342" width="11.7109375" style="54" customWidth="1"/>
    <col min="3343" max="3343" width="10.7109375" style="54" customWidth="1"/>
    <col min="3344" max="3344" width="11.57421875" style="54" customWidth="1"/>
    <col min="3345" max="3345" width="7.421875" style="54" customWidth="1"/>
    <col min="3346" max="3346" width="10.57421875" style="54" customWidth="1"/>
    <col min="3347" max="3347" width="13.57421875" style="54" customWidth="1"/>
    <col min="3348" max="3348" width="7.8515625" style="54" customWidth="1"/>
    <col min="3349" max="3349" width="6.140625" style="54" customWidth="1"/>
    <col min="3350" max="3350" width="6.421875" style="54" customWidth="1"/>
    <col min="3351" max="3351" width="11.28125" style="54" customWidth="1"/>
    <col min="3352" max="3584" width="9.140625" style="54" customWidth="1"/>
    <col min="3585" max="3585" width="9.421875" style="54" customWidth="1"/>
    <col min="3586" max="3586" width="9.140625" style="54" hidden="1" customWidth="1"/>
    <col min="3587" max="3587" width="27.140625" style="54" customWidth="1"/>
    <col min="3588" max="3589" width="9.140625" style="54" hidden="1" customWidth="1"/>
    <col min="3590" max="3590" width="59.8515625" style="54" customWidth="1"/>
    <col min="3591" max="3593" width="9.140625" style="54" hidden="1" customWidth="1"/>
    <col min="3594" max="3594" width="27.57421875" style="54" customWidth="1"/>
    <col min="3595" max="3595" width="11.00390625" style="54" customWidth="1"/>
    <col min="3596" max="3596" width="11.421875" style="54" customWidth="1"/>
    <col min="3597" max="3597" width="11.28125" style="54" customWidth="1"/>
    <col min="3598" max="3598" width="11.7109375" style="54" customWidth="1"/>
    <col min="3599" max="3599" width="10.7109375" style="54" customWidth="1"/>
    <col min="3600" max="3600" width="11.57421875" style="54" customWidth="1"/>
    <col min="3601" max="3601" width="7.421875" style="54" customWidth="1"/>
    <col min="3602" max="3602" width="10.57421875" style="54" customWidth="1"/>
    <col min="3603" max="3603" width="13.57421875" style="54" customWidth="1"/>
    <col min="3604" max="3604" width="7.8515625" style="54" customWidth="1"/>
    <col min="3605" max="3605" width="6.140625" style="54" customWidth="1"/>
    <col min="3606" max="3606" width="6.421875" style="54" customWidth="1"/>
    <col min="3607" max="3607" width="11.28125" style="54" customWidth="1"/>
    <col min="3608" max="3840" width="9.140625" style="54" customWidth="1"/>
    <col min="3841" max="3841" width="9.421875" style="54" customWidth="1"/>
    <col min="3842" max="3842" width="9.140625" style="54" hidden="1" customWidth="1"/>
    <col min="3843" max="3843" width="27.140625" style="54" customWidth="1"/>
    <col min="3844" max="3845" width="9.140625" style="54" hidden="1" customWidth="1"/>
    <col min="3846" max="3846" width="59.8515625" style="54" customWidth="1"/>
    <col min="3847" max="3849" width="9.140625" style="54" hidden="1" customWidth="1"/>
    <col min="3850" max="3850" width="27.57421875" style="54" customWidth="1"/>
    <col min="3851" max="3851" width="11.00390625" style="54" customWidth="1"/>
    <col min="3852" max="3852" width="11.421875" style="54" customWidth="1"/>
    <col min="3853" max="3853" width="11.28125" style="54" customWidth="1"/>
    <col min="3854" max="3854" width="11.7109375" style="54" customWidth="1"/>
    <col min="3855" max="3855" width="10.7109375" style="54" customWidth="1"/>
    <col min="3856" max="3856" width="11.57421875" style="54" customWidth="1"/>
    <col min="3857" max="3857" width="7.421875" style="54" customWidth="1"/>
    <col min="3858" max="3858" width="10.57421875" style="54" customWidth="1"/>
    <col min="3859" max="3859" width="13.57421875" style="54" customWidth="1"/>
    <col min="3860" max="3860" width="7.8515625" style="54" customWidth="1"/>
    <col min="3861" max="3861" width="6.140625" style="54" customWidth="1"/>
    <col min="3862" max="3862" width="6.421875" style="54" customWidth="1"/>
    <col min="3863" max="3863" width="11.28125" style="54" customWidth="1"/>
    <col min="3864" max="4096" width="9.140625" style="54" customWidth="1"/>
    <col min="4097" max="4097" width="9.421875" style="54" customWidth="1"/>
    <col min="4098" max="4098" width="9.140625" style="54" hidden="1" customWidth="1"/>
    <col min="4099" max="4099" width="27.140625" style="54" customWidth="1"/>
    <col min="4100" max="4101" width="9.140625" style="54" hidden="1" customWidth="1"/>
    <col min="4102" max="4102" width="59.8515625" style="54" customWidth="1"/>
    <col min="4103" max="4105" width="9.140625" style="54" hidden="1" customWidth="1"/>
    <col min="4106" max="4106" width="27.57421875" style="54" customWidth="1"/>
    <col min="4107" max="4107" width="11.00390625" style="54" customWidth="1"/>
    <col min="4108" max="4108" width="11.421875" style="54" customWidth="1"/>
    <col min="4109" max="4109" width="11.28125" style="54" customWidth="1"/>
    <col min="4110" max="4110" width="11.7109375" style="54" customWidth="1"/>
    <col min="4111" max="4111" width="10.7109375" style="54" customWidth="1"/>
    <col min="4112" max="4112" width="11.57421875" style="54" customWidth="1"/>
    <col min="4113" max="4113" width="7.421875" style="54" customWidth="1"/>
    <col min="4114" max="4114" width="10.57421875" style="54" customWidth="1"/>
    <col min="4115" max="4115" width="13.57421875" style="54" customWidth="1"/>
    <col min="4116" max="4116" width="7.8515625" style="54" customWidth="1"/>
    <col min="4117" max="4117" width="6.140625" style="54" customWidth="1"/>
    <col min="4118" max="4118" width="6.421875" style="54" customWidth="1"/>
    <col min="4119" max="4119" width="11.28125" style="54" customWidth="1"/>
    <col min="4120" max="4352" width="9.140625" style="54" customWidth="1"/>
    <col min="4353" max="4353" width="9.421875" style="54" customWidth="1"/>
    <col min="4354" max="4354" width="9.140625" style="54" hidden="1" customWidth="1"/>
    <col min="4355" max="4355" width="27.140625" style="54" customWidth="1"/>
    <col min="4356" max="4357" width="9.140625" style="54" hidden="1" customWidth="1"/>
    <col min="4358" max="4358" width="59.8515625" style="54" customWidth="1"/>
    <col min="4359" max="4361" width="9.140625" style="54" hidden="1" customWidth="1"/>
    <col min="4362" max="4362" width="27.57421875" style="54" customWidth="1"/>
    <col min="4363" max="4363" width="11.00390625" style="54" customWidth="1"/>
    <col min="4364" max="4364" width="11.421875" style="54" customWidth="1"/>
    <col min="4365" max="4365" width="11.28125" style="54" customWidth="1"/>
    <col min="4366" max="4366" width="11.7109375" style="54" customWidth="1"/>
    <col min="4367" max="4367" width="10.7109375" style="54" customWidth="1"/>
    <col min="4368" max="4368" width="11.57421875" style="54" customWidth="1"/>
    <col min="4369" max="4369" width="7.421875" style="54" customWidth="1"/>
    <col min="4370" max="4370" width="10.57421875" style="54" customWidth="1"/>
    <col min="4371" max="4371" width="13.57421875" style="54" customWidth="1"/>
    <col min="4372" max="4372" width="7.8515625" style="54" customWidth="1"/>
    <col min="4373" max="4373" width="6.140625" style="54" customWidth="1"/>
    <col min="4374" max="4374" width="6.421875" style="54" customWidth="1"/>
    <col min="4375" max="4375" width="11.28125" style="54" customWidth="1"/>
    <col min="4376" max="4608" width="9.140625" style="54" customWidth="1"/>
    <col min="4609" max="4609" width="9.421875" style="54" customWidth="1"/>
    <col min="4610" max="4610" width="9.140625" style="54" hidden="1" customWidth="1"/>
    <col min="4611" max="4611" width="27.140625" style="54" customWidth="1"/>
    <col min="4612" max="4613" width="9.140625" style="54" hidden="1" customWidth="1"/>
    <col min="4614" max="4614" width="59.8515625" style="54" customWidth="1"/>
    <col min="4615" max="4617" width="9.140625" style="54" hidden="1" customWidth="1"/>
    <col min="4618" max="4618" width="27.57421875" style="54" customWidth="1"/>
    <col min="4619" max="4619" width="11.00390625" style="54" customWidth="1"/>
    <col min="4620" max="4620" width="11.421875" style="54" customWidth="1"/>
    <col min="4621" max="4621" width="11.28125" style="54" customWidth="1"/>
    <col min="4622" max="4622" width="11.7109375" style="54" customWidth="1"/>
    <col min="4623" max="4623" width="10.7109375" style="54" customWidth="1"/>
    <col min="4624" max="4624" width="11.57421875" style="54" customWidth="1"/>
    <col min="4625" max="4625" width="7.421875" style="54" customWidth="1"/>
    <col min="4626" max="4626" width="10.57421875" style="54" customWidth="1"/>
    <col min="4627" max="4627" width="13.57421875" style="54" customWidth="1"/>
    <col min="4628" max="4628" width="7.8515625" style="54" customWidth="1"/>
    <col min="4629" max="4629" width="6.140625" style="54" customWidth="1"/>
    <col min="4630" max="4630" width="6.421875" style="54" customWidth="1"/>
    <col min="4631" max="4631" width="11.28125" style="54" customWidth="1"/>
    <col min="4632" max="4864" width="9.140625" style="54" customWidth="1"/>
    <col min="4865" max="4865" width="9.421875" style="54" customWidth="1"/>
    <col min="4866" max="4866" width="9.140625" style="54" hidden="1" customWidth="1"/>
    <col min="4867" max="4867" width="27.140625" style="54" customWidth="1"/>
    <col min="4868" max="4869" width="9.140625" style="54" hidden="1" customWidth="1"/>
    <col min="4870" max="4870" width="59.8515625" style="54" customWidth="1"/>
    <col min="4871" max="4873" width="9.140625" style="54" hidden="1" customWidth="1"/>
    <col min="4874" max="4874" width="27.57421875" style="54" customWidth="1"/>
    <col min="4875" max="4875" width="11.00390625" style="54" customWidth="1"/>
    <col min="4876" max="4876" width="11.421875" style="54" customWidth="1"/>
    <col min="4877" max="4877" width="11.28125" style="54" customWidth="1"/>
    <col min="4878" max="4878" width="11.7109375" style="54" customWidth="1"/>
    <col min="4879" max="4879" width="10.7109375" style="54" customWidth="1"/>
    <col min="4880" max="4880" width="11.57421875" style="54" customWidth="1"/>
    <col min="4881" max="4881" width="7.421875" style="54" customWidth="1"/>
    <col min="4882" max="4882" width="10.57421875" style="54" customWidth="1"/>
    <col min="4883" max="4883" width="13.57421875" style="54" customWidth="1"/>
    <col min="4884" max="4884" width="7.8515625" style="54" customWidth="1"/>
    <col min="4885" max="4885" width="6.140625" style="54" customWidth="1"/>
    <col min="4886" max="4886" width="6.421875" style="54" customWidth="1"/>
    <col min="4887" max="4887" width="11.28125" style="54" customWidth="1"/>
    <col min="4888" max="5120" width="9.140625" style="54" customWidth="1"/>
    <col min="5121" max="5121" width="9.421875" style="54" customWidth="1"/>
    <col min="5122" max="5122" width="9.140625" style="54" hidden="1" customWidth="1"/>
    <col min="5123" max="5123" width="27.140625" style="54" customWidth="1"/>
    <col min="5124" max="5125" width="9.140625" style="54" hidden="1" customWidth="1"/>
    <col min="5126" max="5126" width="59.8515625" style="54" customWidth="1"/>
    <col min="5127" max="5129" width="9.140625" style="54" hidden="1" customWidth="1"/>
    <col min="5130" max="5130" width="27.57421875" style="54" customWidth="1"/>
    <col min="5131" max="5131" width="11.00390625" style="54" customWidth="1"/>
    <col min="5132" max="5132" width="11.421875" style="54" customWidth="1"/>
    <col min="5133" max="5133" width="11.28125" style="54" customWidth="1"/>
    <col min="5134" max="5134" width="11.7109375" style="54" customWidth="1"/>
    <col min="5135" max="5135" width="10.7109375" style="54" customWidth="1"/>
    <col min="5136" max="5136" width="11.57421875" style="54" customWidth="1"/>
    <col min="5137" max="5137" width="7.421875" style="54" customWidth="1"/>
    <col min="5138" max="5138" width="10.57421875" style="54" customWidth="1"/>
    <col min="5139" max="5139" width="13.57421875" style="54" customWidth="1"/>
    <col min="5140" max="5140" width="7.8515625" style="54" customWidth="1"/>
    <col min="5141" max="5141" width="6.140625" style="54" customWidth="1"/>
    <col min="5142" max="5142" width="6.421875" style="54" customWidth="1"/>
    <col min="5143" max="5143" width="11.28125" style="54" customWidth="1"/>
    <col min="5144" max="5376" width="9.140625" style="54" customWidth="1"/>
    <col min="5377" max="5377" width="9.421875" style="54" customWidth="1"/>
    <col min="5378" max="5378" width="9.140625" style="54" hidden="1" customWidth="1"/>
    <col min="5379" max="5379" width="27.140625" style="54" customWidth="1"/>
    <col min="5380" max="5381" width="9.140625" style="54" hidden="1" customWidth="1"/>
    <col min="5382" max="5382" width="59.8515625" style="54" customWidth="1"/>
    <col min="5383" max="5385" width="9.140625" style="54" hidden="1" customWidth="1"/>
    <col min="5386" max="5386" width="27.57421875" style="54" customWidth="1"/>
    <col min="5387" max="5387" width="11.00390625" style="54" customWidth="1"/>
    <col min="5388" max="5388" width="11.421875" style="54" customWidth="1"/>
    <col min="5389" max="5389" width="11.28125" style="54" customWidth="1"/>
    <col min="5390" max="5390" width="11.7109375" style="54" customWidth="1"/>
    <col min="5391" max="5391" width="10.7109375" style="54" customWidth="1"/>
    <col min="5392" max="5392" width="11.57421875" style="54" customWidth="1"/>
    <col min="5393" max="5393" width="7.421875" style="54" customWidth="1"/>
    <col min="5394" max="5394" width="10.57421875" style="54" customWidth="1"/>
    <col min="5395" max="5395" width="13.57421875" style="54" customWidth="1"/>
    <col min="5396" max="5396" width="7.8515625" style="54" customWidth="1"/>
    <col min="5397" max="5397" width="6.140625" style="54" customWidth="1"/>
    <col min="5398" max="5398" width="6.421875" style="54" customWidth="1"/>
    <col min="5399" max="5399" width="11.28125" style="54" customWidth="1"/>
    <col min="5400" max="5632" width="9.140625" style="54" customWidth="1"/>
    <col min="5633" max="5633" width="9.421875" style="54" customWidth="1"/>
    <col min="5634" max="5634" width="9.140625" style="54" hidden="1" customWidth="1"/>
    <col min="5635" max="5635" width="27.140625" style="54" customWidth="1"/>
    <col min="5636" max="5637" width="9.140625" style="54" hidden="1" customWidth="1"/>
    <col min="5638" max="5638" width="59.8515625" style="54" customWidth="1"/>
    <col min="5639" max="5641" width="9.140625" style="54" hidden="1" customWidth="1"/>
    <col min="5642" max="5642" width="27.57421875" style="54" customWidth="1"/>
    <col min="5643" max="5643" width="11.00390625" style="54" customWidth="1"/>
    <col min="5644" max="5644" width="11.421875" style="54" customWidth="1"/>
    <col min="5645" max="5645" width="11.28125" style="54" customWidth="1"/>
    <col min="5646" max="5646" width="11.7109375" style="54" customWidth="1"/>
    <col min="5647" max="5647" width="10.7109375" style="54" customWidth="1"/>
    <col min="5648" max="5648" width="11.57421875" style="54" customWidth="1"/>
    <col min="5649" max="5649" width="7.421875" style="54" customWidth="1"/>
    <col min="5650" max="5650" width="10.57421875" style="54" customWidth="1"/>
    <col min="5651" max="5651" width="13.57421875" style="54" customWidth="1"/>
    <col min="5652" max="5652" width="7.8515625" style="54" customWidth="1"/>
    <col min="5653" max="5653" width="6.140625" style="54" customWidth="1"/>
    <col min="5654" max="5654" width="6.421875" style="54" customWidth="1"/>
    <col min="5655" max="5655" width="11.28125" style="54" customWidth="1"/>
    <col min="5656" max="5888" width="9.140625" style="54" customWidth="1"/>
    <col min="5889" max="5889" width="9.421875" style="54" customWidth="1"/>
    <col min="5890" max="5890" width="9.140625" style="54" hidden="1" customWidth="1"/>
    <col min="5891" max="5891" width="27.140625" style="54" customWidth="1"/>
    <col min="5892" max="5893" width="9.140625" style="54" hidden="1" customWidth="1"/>
    <col min="5894" max="5894" width="59.8515625" style="54" customWidth="1"/>
    <col min="5895" max="5897" width="9.140625" style="54" hidden="1" customWidth="1"/>
    <col min="5898" max="5898" width="27.57421875" style="54" customWidth="1"/>
    <col min="5899" max="5899" width="11.00390625" style="54" customWidth="1"/>
    <col min="5900" max="5900" width="11.421875" style="54" customWidth="1"/>
    <col min="5901" max="5901" width="11.28125" style="54" customWidth="1"/>
    <col min="5902" max="5902" width="11.7109375" style="54" customWidth="1"/>
    <col min="5903" max="5903" width="10.7109375" style="54" customWidth="1"/>
    <col min="5904" max="5904" width="11.57421875" style="54" customWidth="1"/>
    <col min="5905" max="5905" width="7.421875" style="54" customWidth="1"/>
    <col min="5906" max="5906" width="10.57421875" style="54" customWidth="1"/>
    <col min="5907" max="5907" width="13.57421875" style="54" customWidth="1"/>
    <col min="5908" max="5908" width="7.8515625" style="54" customWidth="1"/>
    <col min="5909" max="5909" width="6.140625" style="54" customWidth="1"/>
    <col min="5910" max="5910" width="6.421875" style="54" customWidth="1"/>
    <col min="5911" max="5911" width="11.28125" style="54" customWidth="1"/>
    <col min="5912" max="6144" width="9.140625" style="54" customWidth="1"/>
    <col min="6145" max="6145" width="9.421875" style="54" customWidth="1"/>
    <col min="6146" max="6146" width="9.140625" style="54" hidden="1" customWidth="1"/>
    <col min="6147" max="6147" width="27.140625" style="54" customWidth="1"/>
    <col min="6148" max="6149" width="9.140625" style="54" hidden="1" customWidth="1"/>
    <col min="6150" max="6150" width="59.8515625" style="54" customWidth="1"/>
    <col min="6151" max="6153" width="9.140625" style="54" hidden="1" customWidth="1"/>
    <col min="6154" max="6154" width="27.57421875" style="54" customWidth="1"/>
    <col min="6155" max="6155" width="11.00390625" style="54" customWidth="1"/>
    <col min="6156" max="6156" width="11.421875" style="54" customWidth="1"/>
    <col min="6157" max="6157" width="11.28125" style="54" customWidth="1"/>
    <col min="6158" max="6158" width="11.7109375" style="54" customWidth="1"/>
    <col min="6159" max="6159" width="10.7109375" style="54" customWidth="1"/>
    <col min="6160" max="6160" width="11.57421875" style="54" customWidth="1"/>
    <col min="6161" max="6161" width="7.421875" style="54" customWidth="1"/>
    <col min="6162" max="6162" width="10.57421875" style="54" customWidth="1"/>
    <col min="6163" max="6163" width="13.57421875" style="54" customWidth="1"/>
    <col min="6164" max="6164" width="7.8515625" style="54" customWidth="1"/>
    <col min="6165" max="6165" width="6.140625" style="54" customWidth="1"/>
    <col min="6166" max="6166" width="6.421875" style="54" customWidth="1"/>
    <col min="6167" max="6167" width="11.28125" style="54" customWidth="1"/>
    <col min="6168" max="6400" width="9.140625" style="54" customWidth="1"/>
    <col min="6401" max="6401" width="9.421875" style="54" customWidth="1"/>
    <col min="6402" max="6402" width="9.140625" style="54" hidden="1" customWidth="1"/>
    <col min="6403" max="6403" width="27.140625" style="54" customWidth="1"/>
    <col min="6404" max="6405" width="9.140625" style="54" hidden="1" customWidth="1"/>
    <col min="6406" max="6406" width="59.8515625" style="54" customWidth="1"/>
    <col min="6407" max="6409" width="9.140625" style="54" hidden="1" customWidth="1"/>
    <col min="6410" max="6410" width="27.57421875" style="54" customWidth="1"/>
    <col min="6411" max="6411" width="11.00390625" style="54" customWidth="1"/>
    <col min="6412" max="6412" width="11.421875" style="54" customWidth="1"/>
    <col min="6413" max="6413" width="11.28125" style="54" customWidth="1"/>
    <col min="6414" max="6414" width="11.7109375" style="54" customWidth="1"/>
    <col min="6415" max="6415" width="10.7109375" style="54" customWidth="1"/>
    <col min="6416" max="6416" width="11.57421875" style="54" customWidth="1"/>
    <col min="6417" max="6417" width="7.421875" style="54" customWidth="1"/>
    <col min="6418" max="6418" width="10.57421875" style="54" customWidth="1"/>
    <col min="6419" max="6419" width="13.57421875" style="54" customWidth="1"/>
    <col min="6420" max="6420" width="7.8515625" style="54" customWidth="1"/>
    <col min="6421" max="6421" width="6.140625" style="54" customWidth="1"/>
    <col min="6422" max="6422" width="6.421875" style="54" customWidth="1"/>
    <col min="6423" max="6423" width="11.28125" style="54" customWidth="1"/>
    <col min="6424" max="6656" width="9.140625" style="54" customWidth="1"/>
    <col min="6657" max="6657" width="9.421875" style="54" customWidth="1"/>
    <col min="6658" max="6658" width="9.140625" style="54" hidden="1" customWidth="1"/>
    <col min="6659" max="6659" width="27.140625" style="54" customWidth="1"/>
    <col min="6660" max="6661" width="9.140625" style="54" hidden="1" customWidth="1"/>
    <col min="6662" max="6662" width="59.8515625" style="54" customWidth="1"/>
    <col min="6663" max="6665" width="9.140625" style="54" hidden="1" customWidth="1"/>
    <col min="6666" max="6666" width="27.57421875" style="54" customWidth="1"/>
    <col min="6667" max="6667" width="11.00390625" style="54" customWidth="1"/>
    <col min="6668" max="6668" width="11.421875" style="54" customWidth="1"/>
    <col min="6669" max="6669" width="11.28125" style="54" customWidth="1"/>
    <col min="6670" max="6670" width="11.7109375" style="54" customWidth="1"/>
    <col min="6671" max="6671" width="10.7109375" style="54" customWidth="1"/>
    <col min="6672" max="6672" width="11.57421875" style="54" customWidth="1"/>
    <col min="6673" max="6673" width="7.421875" style="54" customWidth="1"/>
    <col min="6674" max="6674" width="10.57421875" style="54" customWidth="1"/>
    <col min="6675" max="6675" width="13.57421875" style="54" customWidth="1"/>
    <col min="6676" max="6676" width="7.8515625" style="54" customWidth="1"/>
    <col min="6677" max="6677" width="6.140625" style="54" customWidth="1"/>
    <col min="6678" max="6678" width="6.421875" style="54" customWidth="1"/>
    <col min="6679" max="6679" width="11.28125" style="54" customWidth="1"/>
    <col min="6680" max="6912" width="9.140625" style="54" customWidth="1"/>
    <col min="6913" max="6913" width="9.421875" style="54" customWidth="1"/>
    <col min="6914" max="6914" width="9.140625" style="54" hidden="1" customWidth="1"/>
    <col min="6915" max="6915" width="27.140625" style="54" customWidth="1"/>
    <col min="6916" max="6917" width="9.140625" style="54" hidden="1" customWidth="1"/>
    <col min="6918" max="6918" width="59.8515625" style="54" customWidth="1"/>
    <col min="6919" max="6921" width="9.140625" style="54" hidden="1" customWidth="1"/>
    <col min="6922" max="6922" width="27.57421875" style="54" customWidth="1"/>
    <col min="6923" max="6923" width="11.00390625" style="54" customWidth="1"/>
    <col min="6924" max="6924" width="11.421875" style="54" customWidth="1"/>
    <col min="6925" max="6925" width="11.28125" style="54" customWidth="1"/>
    <col min="6926" max="6926" width="11.7109375" style="54" customWidth="1"/>
    <col min="6927" max="6927" width="10.7109375" style="54" customWidth="1"/>
    <col min="6928" max="6928" width="11.57421875" style="54" customWidth="1"/>
    <col min="6929" max="6929" width="7.421875" style="54" customWidth="1"/>
    <col min="6930" max="6930" width="10.57421875" style="54" customWidth="1"/>
    <col min="6931" max="6931" width="13.57421875" style="54" customWidth="1"/>
    <col min="6932" max="6932" width="7.8515625" style="54" customWidth="1"/>
    <col min="6933" max="6933" width="6.140625" style="54" customWidth="1"/>
    <col min="6934" max="6934" width="6.421875" style="54" customWidth="1"/>
    <col min="6935" max="6935" width="11.28125" style="54" customWidth="1"/>
    <col min="6936" max="7168" width="9.140625" style="54" customWidth="1"/>
    <col min="7169" max="7169" width="9.421875" style="54" customWidth="1"/>
    <col min="7170" max="7170" width="9.140625" style="54" hidden="1" customWidth="1"/>
    <col min="7171" max="7171" width="27.140625" style="54" customWidth="1"/>
    <col min="7172" max="7173" width="9.140625" style="54" hidden="1" customWidth="1"/>
    <col min="7174" max="7174" width="59.8515625" style="54" customWidth="1"/>
    <col min="7175" max="7177" width="9.140625" style="54" hidden="1" customWidth="1"/>
    <col min="7178" max="7178" width="27.57421875" style="54" customWidth="1"/>
    <col min="7179" max="7179" width="11.00390625" style="54" customWidth="1"/>
    <col min="7180" max="7180" width="11.421875" style="54" customWidth="1"/>
    <col min="7181" max="7181" width="11.28125" style="54" customWidth="1"/>
    <col min="7182" max="7182" width="11.7109375" style="54" customWidth="1"/>
    <col min="7183" max="7183" width="10.7109375" style="54" customWidth="1"/>
    <col min="7184" max="7184" width="11.57421875" style="54" customWidth="1"/>
    <col min="7185" max="7185" width="7.421875" style="54" customWidth="1"/>
    <col min="7186" max="7186" width="10.57421875" style="54" customWidth="1"/>
    <col min="7187" max="7187" width="13.57421875" style="54" customWidth="1"/>
    <col min="7188" max="7188" width="7.8515625" style="54" customWidth="1"/>
    <col min="7189" max="7189" width="6.140625" style="54" customWidth="1"/>
    <col min="7190" max="7190" width="6.421875" style="54" customWidth="1"/>
    <col min="7191" max="7191" width="11.28125" style="54" customWidth="1"/>
    <col min="7192" max="7424" width="9.140625" style="54" customWidth="1"/>
    <col min="7425" max="7425" width="9.421875" style="54" customWidth="1"/>
    <col min="7426" max="7426" width="9.140625" style="54" hidden="1" customWidth="1"/>
    <col min="7427" max="7427" width="27.140625" style="54" customWidth="1"/>
    <col min="7428" max="7429" width="9.140625" style="54" hidden="1" customWidth="1"/>
    <col min="7430" max="7430" width="59.8515625" style="54" customWidth="1"/>
    <col min="7431" max="7433" width="9.140625" style="54" hidden="1" customWidth="1"/>
    <col min="7434" max="7434" width="27.57421875" style="54" customWidth="1"/>
    <col min="7435" max="7435" width="11.00390625" style="54" customWidth="1"/>
    <col min="7436" max="7436" width="11.421875" style="54" customWidth="1"/>
    <col min="7437" max="7437" width="11.28125" style="54" customWidth="1"/>
    <col min="7438" max="7438" width="11.7109375" style="54" customWidth="1"/>
    <col min="7439" max="7439" width="10.7109375" style="54" customWidth="1"/>
    <col min="7440" max="7440" width="11.57421875" style="54" customWidth="1"/>
    <col min="7441" max="7441" width="7.421875" style="54" customWidth="1"/>
    <col min="7442" max="7442" width="10.57421875" style="54" customWidth="1"/>
    <col min="7443" max="7443" width="13.57421875" style="54" customWidth="1"/>
    <col min="7444" max="7444" width="7.8515625" style="54" customWidth="1"/>
    <col min="7445" max="7445" width="6.140625" style="54" customWidth="1"/>
    <col min="7446" max="7446" width="6.421875" style="54" customWidth="1"/>
    <col min="7447" max="7447" width="11.28125" style="54" customWidth="1"/>
    <col min="7448" max="7680" width="9.140625" style="54" customWidth="1"/>
    <col min="7681" max="7681" width="9.421875" style="54" customWidth="1"/>
    <col min="7682" max="7682" width="9.140625" style="54" hidden="1" customWidth="1"/>
    <col min="7683" max="7683" width="27.140625" style="54" customWidth="1"/>
    <col min="7684" max="7685" width="9.140625" style="54" hidden="1" customWidth="1"/>
    <col min="7686" max="7686" width="59.8515625" style="54" customWidth="1"/>
    <col min="7687" max="7689" width="9.140625" style="54" hidden="1" customWidth="1"/>
    <col min="7690" max="7690" width="27.57421875" style="54" customWidth="1"/>
    <col min="7691" max="7691" width="11.00390625" style="54" customWidth="1"/>
    <col min="7692" max="7692" width="11.421875" style="54" customWidth="1"/>
    <col min="7693" max="7693" width="11.28125" style="54" customWidth="1"/>
    <col min="7694" max="7694" width="11.7109375" style="54" customWidth="1"/>
    <col min="7695" max="7695" width="10.7109375" style="54" customWidth="1"/>
    <col min="7696" max="7696" width="11.57421875" style="54" customWidth="1"/>
    <col min="7697" max="7697" width="7.421875" style="54" customWidth="1"/>
    <col min="7698" max="7698" width="10.57421875" style="54" customWidth="1"/>
    <col min="7699" max="7699" width="13.57421875" style="54" customWidth="1"/>
    <col min="7700" max="7700" width="7.8515625" style="54" customWidth="1"/>
    <col min="7701" max="7701" width="6.140625" style="54" customWidth="1"/>
    <col min="7702" max="7702" width="6.421875" style="54" customWidth="1"/>
    <col min="7703" max="7703" width="11.28125" style="54" customWidth="1"/>
    <col min="7704" max="7936" width="9.140625" style="54" customWidth="1"/>
    <col min="7937" max="7937" width="9.421875" style="54" customWidth="1"/>
    <col min="7938" max="7938" width="9.140625" style="54" hidden="1" customWidth="1"/>
    <col min="7939" max="7939" width="27.140625" style="54" customWidth="1"/>
    <col min="7940" max="7941" width="9.140625" style="54" hidden="1" customWidth="1"/>
    <col min="7942" max="7942" width="59.8515625" style="54" customWidth="1"/>
    <col min="7943" max="7945" width="9.140625" style="54" hidden="1" customWidth="1"/>
    <col min="7946" max="7946" width="27.57421875" style="54" customWidth="1"/>
    <col min="7947" max="7947" width="11.00390625" style="54" customWidth="1"/>
    <col min="7948" max="7948" width="11.421875" style="54" customWidth="1"/>
    <col min="7949" max="7949" width="11.28125" style="54" customWidth="1"/>
    <col min="7950" max="7950" width="11.7109375" style="54" customWidth="1"/>
    <col min="7951" max="7951" width="10.7109375" style="54" customWidth="1"/>
    <col min="7952" max="7952" width="11.57421875" style="54" customWidth="1"/>
    <col min="7953" max="7953" width="7.421875" style="54" customWidth="1"/>
    <col min="7954" max="7954" width="10.57421875" style="54" customWidth="1"/>
    <col min="7955" max="7955" width="13.57421875" style="54" customWidth="1"/>
    <col min="7956" max="7956" width="7.8515625" style="54" customWidth="1"/>
    <col min="7957" max="7957" width="6.140625" style="54" customWidth="1"/>
    <col min="7958" max="7958" width="6.421875" style="54" customWidth="1"/>
    <col min="7959" max="7959" width="11.28125" style="54" customWidth="1"/>
    <col min="7960" max="8192" width="9.140625" style="54" customWidth="1"/>
    <col min="8193" max="8193" width="9.421875" style="54" customWidth="1"/>
    <col min="8194" max="8194" width="9.140625" style="54" hidden="1" customWidth="1"/>
    <col min="8195" max="8195" width="27.140625" style="54" customWidth="1"/>
    <col min="8196" max="8197" width="9.140625" style="54" hidden="1" customWidth="1"/>
    <col min="8198" max="8198" width="59.8515625" style="54" customWidth="1"/>
    <col min="8199" max="8201" width="9.140625" style="54" hidden="1" customWidth="1"/>
    <col min="8202" max="8202" width="27.57421875" style="54" customWidth="1"/>
    <col min="8203" max="8203" width="11.00390625" style="54" customWidth="1"/>
    <col min="8204" max="8204" width="11.421875" style="54" customWidth="1"/>
    <col min="8205" max="8205" width="11.28125" style="54" customWidth="1"/>
    <col min="8206" max="8206" width="11.7109375" style="54" customWidth="1"/>
    <col min="8207" max="8207" width="10.7109375" style="54" customWidth="1"/>
    <col min="8208" max="8208" width="11.57421875" style="54" customWidth="1"/>
    <col min="8209" max="8209" width="7.421875" style="54" customWidth="1"/>
    <col min="8210" max="8210" width="10.57421875" style="54" customWidth="1"/>
    <col min="8211" max="8211" width="13.57421875" style="54" customWidth="1"/>
    <col min="8212" max="8212" width="7.8515625" style="54" customWidth="1"/>
    <col min="8213" max="8213" width="6.140625" style="54" customWidth="1"/>
    <col min="8214" max="8214" width="6.421875" style="54" customWidth="1"/>
    <col min="8215" max="8215" width="11.28125" style="54" customWidth="1"/>
    <col min="8216" max="8448" width="9.140625" style="54" customWidth="1"/>
    <col min="8449" max="8449" width="9.421875" style="54" customWidth="1"/>
    <col min="8450" max="8450" width="9.140625" style="54" hidden="1" customWidth="1"/>
    <col min="8451" max="8451" width="27.140625" style="54" customWidth="1"/>
    <col min="8452" max="8453" width="9.140625" style="54" hidden="1" customWidth="1"/>
    <col min="8454" max="8454" width="59.8515625" style="54" customWidth="1"/>
    <col min="8455" max="8457" width="9.140625" style="54" hidden="1" customWidth="1"/>
    <col min="8458" max="8458" width="27.57421875" style="54" customWidth="1"/>
    <col min="8459" max="8459" width="11.00390625" style="54" customWidth="1"/>
    <col min="8460" max="8460" width="11.421875" style="54" customWidth="1"/>
    <col min="8461" max="8461" width="11.28125" style="54" customWidth="1"/>
    <col min="8462" max="8462" width="11.7109375" style="54" customWidth="1"/>
    <col min="8463" max="8463" width="10.7109375" style="54" customWidth="1"/>
    <col min="8464" max="8464" width="11.57421875" style="54" customWidth="1"/>
    <col min="8465" max="8465" width="7.421875" style="54" customWidth="1"/>
    <col min="8466" max="8466" width="10.57421875" style="54" customWidth="1"/>
    <col min="8467" max="8467" width="13.57421875" style="54" customWidth="1"/>
    <col min="8468" max="8468" width="7.8515625" style="54" customWidth="1"/>
    <col min="8469" max="8469" width="6.140625" style="54" customWidth="1"/>
    <col min="8470" max="8470" width="6.421875" style="54" customWidth="1"/>
    <col min="8471" max="8471" width="11.28125" style="54" customWidth="1"/>
    <col min="8472" max="8704" width="9.140625" style="54" customWidth="1"/>
    <col min="8705" max="8705" width="9.421875" style="54" customWidth="1"/>
    <col min="8706" max="8706" width="9.140625" style="54" hidden="1" customWidth="1"/>
    <col min="8707" max="8707" width="27.140625" style="54" customWidth="1"/>
    <col min="8708" max="8709" width="9.140625" style="54" hidden="1" customWidth="1"/>
    <col min="8710" max="8710" width="59.8515625" style="54" customWidth="1"/>
    <col min="8711" max="8713" width="9.140625" style="54" hidden="1" customWidth="1"/>
    <col min="8714" max="8714" width="27.57421875" style="54" customWidth="1"/>
    <col min="8715" max="8715" width="11.00390625" style="54" customWidth="1"/>
    <col min="8716" max="8716" width="11.421875" style="54" customWidth="1"/>
    <col min="8717" max="8717" width="11.28125" style="54" customWidth="1"/>
    <col min="8718" max="8718" width="11.7109375" style="54" customWidth="1"/>
    <col min="8719" max="8719" width="10.7109375" style="54" customWidth="1"/>
    <col min="8720" max="8720" width="11.57421875" style="54" customWidth="1"/>
    <col min="8721" max="8721" width="7.421875" style="54" customWidth="1"/>
    <col min="8722" max="8722" width="10.57421875" style="54" customWidth="1"/>
    <col min="8723" max="8723" width="13.57421875" style="54" customWidth="1"/>
    <col min="8724" max="8724" width="7.8515625" style="54" customWidth="1"/>
    <col min="8725" max="8725" width="6.140625" style="54" customWidth="1"/>
    <col min="8726" max="8726" width="6.421875" style="54" customWidth="1"/>
    <col min="8727" max="8727" width="11.28125" style="54" customWidth="1"/>
    <col min="8728" max="8960" width="9.140625" style="54" customWidth="1"/>
    <col min="8961" max="8961" width="9.421875" style="54" customWidth="1"/>
    <col min="8962" max="8962" width="9.140625" style="54" hidden="1" customWidth="1"/>
    <col min="8963" max="8963" width="27.140625" style="54" customWidth="1"/>
    <col min="8964" max="8965" width="9.140625" style="54" hidden="1" customWidth="1"/>
    <col min="8966" max="8966" width="59.8515625" style="54" customWidth="1"/>
    <col min="8967" max="8969" width="9.140625" style="54" hidden="1" customWidth="1"/>
    <col min="8970" max="8970" width="27.57421875" style="54" customWidth="1"/>
    <col min="8971" max="8971" width="11.00390625" style="54" customWidth="1"/>
    <col min="8972" max="8972" width="11.421875" style="54" customWidth="1"/>
    <col min="8973" max="8973" width="11.28125" style="54" customWidth="1"/>
    <col min="8974" max="8974" width="11.7109375" style="54" customWidth="1"/>
    <col min="8975" max="8975" width="10.7109375" style="54" customWidth="1"/>
    <col min="8976" max="8976" width="11.57421875" style="54" customWidth="1"/>
    <col min="8977" max="8977" width="7.421875" style="54" customWidth="1"/>
    <col min="8978" max="8978" width="10.57421875" style="54" customWidth="1"/>
    <col min="8979" max="8979" width="13.57421875" style="54" customWidth="1"/>
    <col min="8980" max="8980" width="7.8515625" style="54" customWidth="1"/>
    <col min="8981" max="8981" width="6.140625" style="54" customWidth="1"/>
    <col min="8982" max="8982" width="6.421875" style="54" customWidth="1"/>
    <col min="8983" max="8983" width="11.28125" style="54" customWidth="1"/>
    <col min="8984" max="9216" width="9.140625" style="54" customWidth="1"/>
    <col min="9217" max="9217" width="9.421875" style="54" customWidth="1"/>
    <col min="9218" max="9218" width="9.140625" style="54" hidden="1" customWidth="1"/>
    <col min="9219" max="9219" width="27.140625" style="54" customWidth="1"/>
    <col min="9220" max="9221" width="9.140625" style="54" hidden="1" customWidth="1"/>
    <col min="9222" max="9222" width="59.8515625" style="54" customWidth="1"/>
    <col min="9223" max="9225" width="9.140625" style="54" hidden="1" customWidth="1"/>
    <col min="9226" max="9226" width="27.57421875" style="54" customWidth="1"/>
    <col min="9227" max="9227" width="11.00390625" style="54" customWidth="1"/>
    <col min="9228" max="9228" width="11.421875" style="54" customWidth="1"/>
    <col min="9229" max="9229" width="11.28125" style="54" customWidth="1"/>
    <col min="9230" max="9230" width="11.7109375" style="54" customWidth="1"/>
    <col min="9231" max="9231" width="10.7109375" style="54" customWidth="1"/>
    <col min="9232" max="9232" width="11.57421875" style="54" customWidth="1"/>
    <col min="9233" max="9233" width="7.421875" style="54" customWidth="1"/>
    <col min="9234" max="9234" width="10.57421875" style="54" customWidth="1"/>
    <col min="9235" max="9235" width="13.57421875" style="54" customWidth="1"/>
    <col min="9236" max="9236" width="7.8515625" style="54" customWidth="1"/>
    <col min="9237" max="9237" width="6.140625" style="54" customWidth="1"/>
    <col min="9238" max="9238" width="6.421875" style="54" customWidth="1"/>
    <col min="9239" max="9239" width="11.28125" style="54" customWidth="1"/>
    <col min="9240" max="9472" width="9.140625" style="54" customWidth="1"/>
    <col min="9473" max="9473" width="9.421875" style="54" customWidth="1"/>
    <col min="9474" max="9474" width="9.140625" style="54" hidden="1" customWidth="1"/>
    <col min="9475" max="9475" width="27.140625" style="54" customWidth="1"/>
    <col min="9476" max="9477" width="9.140625" style="54" hidden="1" customWidth="1"/>
    <col min="9478" max="9478" width="59.8515625" style="54" customWidth="1"/>
    <col min="9479" max="9481" width="9.140625" style="54" hidden="1" customWidth="1"/>
    <col min="9482" max="9482" width="27.57421875" style="54" customWidth="1"/>
    <col min="9483" max="9483" width="11.00390625" style="54" customWidth="1"/>
    <col min="9484" max="9484" width="11.421875" style="54" customWidth="1"/>
    <col min="9485" max="9485" width="11.28125" style="54" customWidth="1"/>
    <col min="9486" max="9486" width="11.7109375" style="54" customWidth="1"/>
    <col min="9487" max="9487" width="10.7109375" style="54" customWidth="1"/>
    <col min="9488" max="9488" width="11.57421875" style="54" customWidth="1"/>
    <col min="9489" max="9489" width="7.421875" style="54" customWidth="1"/>
    <col min="9490" max="9490" width="10.57421875" style="54" customWidth="1"/>
    <col min="9491" max="9491" width="13.57421875" style="54" customWidth="1"/>
    <col min="9492" max="9492" width="7.8515625" style="54" customWidth="1"/>
    <col min="9493" max="9493" width="6.140625" style="54" customWidth="1"/>
    <col min="9494" max="9494" width="6.421875" style="54" customWidth="1"/>
    <col min="9495" max="9495" width="11.28125" style="54" customWidth="1"/>
    <col min="9496" max="9728" width="9.140625" style="54" customWidth="1"/>
    <col min="9729" max="9729" width="9.421875" style="54" customWidth="1"/>
    <col min="9730" max="9730" width="9.140625" style="54" hidden="1" customWidth="1"/>
    <col min="9731" max="9731" width="27.140625" style="54" customWidth="1"/>
    <col min="9732" max="9733" width="9.140625" style="54" hidden="1" customWidth="1"/>
    <col min="9734" max="9734" width="59.8515625" style="54" customWidth="1"/>
    <col min="9735" max="9737" width="9.140625" style="54" hidden="1" customWidth="1"/>
    <col min="9738" max="9738" width="27.57421875" style="54" customWidth="1"/>
    <col min="9739" max="9739" width="11.00390625" style="54" customWidth="1"/>
    <col min="9740" max="9740" width="11.421875" style="54" customWidth="1"/>
    <col min="9741" max="9741" width="11.28125" style="54" customWidth="1"/>
    <col min="9742" max="9742" width="11.7109375" style="54" customWidth="1"/>
    <col min="9743" max="9743" width="10.7109375" style="54" customWidth="1"/>
    <col min="9744" max="9744" width="11.57421875" style="54" customWidth="1"/>
    <col min="9745" max="9745" width="7.421875" style="54" customWidth="1"/>
    <col min="9746" max="9746" width="10.57421875" style="54" customWidth="1"/>
    <col min="9747" max="9747" width="13.57421875" style="54" customWidth="1"/>
    <col min="9748" max="9748" width="7.8515625" style="54" customWidth="1"/>
    <col min="9749" max="9749" width="6.140625" style="54" customWidth="1"/>
    <col min="9750" max="9750" width="6.421875" style="54" customWidth="1"/>
    <col min="9751" max="9751" width="11.28125" style="54" customWidth="1"/>
    <col min="9752" max="9984" width="9.140625" style="54" customWidth="1"/>
    <col min="9985" max="9985" width="9.421875" style="54" customWidth="1"/>
    <col min="9986" max="9986" width="9.140625" style="54" hidden="1" customWidth="1"/>
    <col min="9987" max="9987" width="27.140625" style="54" customWidth="1"/>
    <col min="9988" max="9989" width="9.140625" style="54" hidden="1" customWidth="1"/>
    <col min="9990" max="9990" width="59.8515625" style="54" customWidth="1"/>
    <col min="9991" max="9993" width="9.140625" style="54" hidden="1" customWidth="1"/>
    <col min="9994" max="9994" width="27.57421875" style="54" customWidth="1"/>
    <col min="9995" max="9995" width="11.00390625" style="54" customWidth="1"/>
    <col min="9996" max="9996" width="11.421875" style="54" customWidth="1"/>
    <col min="9997" max="9997" width="11.28125" style="54" customWidth="1"/>
    <col min="9998" max="9998" width="11.7109375" style="54" customWidth="1"/>
    <col min="9999" max="9999" width="10.7109375" style="54" customWidth="1"/>
    <col min="10000" max="10000" width="11.57421875" style="54" customWidth="1"/>
    <col min="10001" max="10001" width="7.421875" style="54" customWidth="1"/>
    <col min="10002" max="10002" width="10.57421875" style="54" customWidth="1"/>
    <col min="10003" max="10003" width="13.57421875" style="54" customWidth="1"/>
    <col min="10004" max="10004" width="7.8515625" style="54" customWidth="1"/>
    <col min="10005" max="10005" width="6.140625" style="54" customWidth="1"/>
    <col min="10006" max="10006" width="6.421875" style="54" customWidth="1"/>
    <col min="10007" max="10007" width="11.28125" style="54" customWidth="1"/>
    <col min="10008" max="10240" width="9.140625" style="54" customWidth="1"/>
    <col min="10241" max="10241" width="9.421875" style="54" customWidth="1"/>
    <col min="10242" max="10242" width="9.140625" style="54" hidden="1" customWidth="1"/>
    <col min="10243" max="10243" width="27.140625" style="54" customWidth="1"/>
    <col min="10244" max="10245" width="9.140625" style="54" hidden="1" customWidth="1"/>
    <col min="10246" max="10246" width="59.8515625" style="54" customWidth="1"/>
    <col min="10247" max="10249" width="9.140625" style="54" hidden="1" customWidth="1"/>
    <col min="10250" max="10250" width="27.57421875" style="54" customWidth="1"/>
    <col min="10251" max="10251" width="11.00390625" style="54" customWidth="1"/>
    <col min="10252" max="10252" width="11.421875" style="54" customWidth="1"/>
    <col min="10253" max="10253" width="11.28125" style="54" customWidth="1"/>
    <col min="10254" max="10254" width="11.7109375" style="54" customWidth="1"/>
    <col min="10255" max="10255" width="10.7109375" style="54" customWidth="1"/>
    <col min="10256" max="10256" width="11.57421875" style="54" customWidth="1"/>
    <col min="10257" max="10257" width="7.421875" style="54" customWidth="1"/>
    <col min="10258" max="10258" width="10.57421875" style="54" customWidth="1"/>
    <col min="10259" max="10259" width="13.57421875" style="54" customWidth="1"/>
    <col min="10260" max="10260" width="7.8515625" style="54" customWidth="1"/>
    <col min="10261" max="10261" width="6.140625" style="54" customWidth="1"/>
    <col min="10262" max="10262" width="6.421875" style="54" customWidth="1"/>
    <col min="10263" max="10263" width="11.28125" style="54" customWidth="1"/>
    <col min="10264" max="10496" width="9.140625" style="54" customWidth="1"/>
    <col min="10497" max="10497" width="9.421875" style="54" customWidth="1"/>
    <col min="10498" max="10498" width="9.140625" style="54" hidden="1" customWidth="1"/>
    <col min="10499" max="10499" width="27.140625" style="54" customWidth="1"/>
    <col min="10500" max="10501" width="9.140625" style="54" hidden="1" customWidth="1"/>
    <col min="10502" max="10502" width="59.8515625" style="54" customWidth="1"/>
    <col min="10503" max="10505" width="9.140625" style="54" hidden="1" customWidth="1"/>
    <col min="10506" max="10506" width="27.57421875" style="54" customWidth="1"/>
    <col min="10507" max="10507" width="11.00390625" style="54" customWidth="1"/>
    <col min="10508" max="10508" width="11.421875" style="54" customWidth="1"/>
    <col min="10509" max="10509" width="11.28125" style="54" customWidth="1"/>
    <col min="10510" max="10510" width="11.7109375" style="54" customWidth="1"/>
    <col min="10511" max="10511" width="10.7109375" style="54" customWidth="1"/>
    <col min="10512" max="10512" width="11.57421875" style="54" customWidth="1"/>
    <col min="10513" max="10513" width="7.421875" style="54" customWidth="1"/>
    <col min="10514" max="10514" width="10.57421875" style="54" customWidth="1"/>
    <col min="10515" max="10515" width="13.57421875" style="54" customWidth="1"/>
    <col min="10516" max="10516" width="7.8515625" style="54" customWidth="1"/>
    <col min="10517" max="10517" width="6.140625" style="54" customWidth="1"/>
    <col min="10518" max="10518" width="6.421875" style="54" customWidth="1"/>
    <col min="10519" max="10519" width="11.28125" style="54" customWidth="1"/>
    <col min="10520" max="10752" width="9.140625" style="54" customWidth="1"/>
    <col min="10753" max="10753" width="9.421875" style="54" customWidth="1"/>
    <col min="10754" max="10754" width="9.140625" style="54" hidden="1" customWidth="1"/>
    <col min="10755" max="10755" width="27.140625" style="54" customWidth="1"/>
    <col min="10756" max="10757" width="9.140625" style="54" hidden="1" customWidth="1"/>
    <col min="10758" max="10758" width="59.8515625" style="54" customWidth="1"/>
    <col min="10759" max="10761" width="9.140625" style="54" hidden="1" customWidth="1"/>
    <col min="10762" max="10762" width="27.57421875" style="54" customWidth="1"/>
    <col min="10763" max="10763" width="11.00390625" style="54" customWidth="1"/>
    <col min="10764" max="10764" width="11.421875" style="54" customWidth="1"/>
    <col min="10765" max="10765" width="11.28125" style="54" customWidth="1"/>
    <col min="10766" max="10766" width="11.7109375" style="54" customWidth="1"/>
    <col min="10767" max="10767" width="10.7109375" style="54" customWidth="1"/>
    <col min="10768" max="10768" width="11.57421875" style="54" customWidth="1"/>
    <col min="10769" max="10769" width="7.421875" style="54" customWidth="1"/>
    <col min="10770" max="10770" width="10.57421875" style="54" customWidth="1"/>
    <col min="10771" max="10771" width="13.57421875" style="54" customWidth="1"/>
    <col min="10772" max="10772" width="7.8515625" style="54" customWidth="1"/>
    <col min="10773" max="10773" width="6.140625" style="54" customWidth="1"/>
    <col min="10774" max="10774" width="6.421875" style="54" customWidth="1"/>
    <col min="10775" max="10775" width="11.28125" style="54" customWidth="1"/>
    <col min="10776" max="11008" width="9.140625" style="54" customWidth="1"/>
    <col min="11009" max="11009" width="9.421875" style="54" customWidth="1"/>
    <col min="11010" max="11010" width="9.140625" style="54" hidden="1" customWidth="1"/>
    <col min="11011" max="11011" width="27.140625" style="54" customWidth="1"/>
    <col min="11012" max="11013" width="9.140625" style="54" hidden="1" customWidth="1"/>
    <col min="11014" max="11014" width="59.8515625" style="54" customWidth="1"/>
    <col min="11015" max="11017" width="9.140625" style="54" hidden="1" customWidth="1"/>
    <col min="11018" max="11018" width="27.57421875" style="54" customWidth="1"/>
    <col min="11019" max="11019" width="11.00390625" style="54" customWidth="1"/>
    <col min="11020" max="11020" width="11.421875" style="54" customWidth="1"/>
    <col min="11021" max="11021" width="11.28125" style="54" customWidth="1"/>
    <col min="11022" max="11022" width="11.7109375" style="54" customWidth="1"/>
    <col min="11023" max="11023" width="10.7109375" style="54" customWidth="1"/>
    <col min="11024" max="11024" width="11.57421875" style="54" customWidth="1"/>
    <col min="11025" max="11025" width="7.421875" style="54" customWidth="1"/>
    <col min="11026" max="11026" width="10.57421875" style="54" customWidth="1"/>
    <col min="11027" max="11027" width="13.57421875" style="54" customWidth="1"/>
    <col min="11028" max="11028" width="7.8515625" style="54" customWidth="1"/>
    <col min="11029" max="11029" width="6.140625" style="54" customWidth="1"/>
    <col min="11030" max="11030" width="6.421875" style="54" customWidth="1"/>
    <col min="11031" max="11031" width="11.28125" style="54" customWidth="1"/>
    <col min="11032" max="11264" width="9.140625" style="54" customWidth="1"/>
    <col min="11265" max="11265" width="9.421875" style="54" customWidth="1"/>
    <col min="11266" max="11266" width="9.140625" style="54" hidden="1" customWidth="1"/>
    <col min="11267" max="11267" width="27.140625" style="54" customWidth="1"/>
    <col min="11268" max="11269" width="9.140625" style="54" hidden="1" customWidth="1"/>
    <col min="11270" max="11270" width="59.8515625" style="54" customWidth="1"/>
    <col min="11271" max="11273" width="9.140625" style="54" hidden="1" customWidth="1"/>
    <col min="11274" max="11274" width="27.57421875" style="54" customWidth="1"/>
    <col min="11275" max="11275" width="11.00390625" style="54" customWidth="1"/>
    <col min="11276" max="11276" width="11.421875" style="54" customWidth="1"/>
    <col min="11277" max="11277" width="11.28125" style="54" customWidth="1"/>
    <col min="11278" max="11278" width="11.7109375" style="54" customWidth="1"/>
    <col min="11279" max="11279" width="10.7109375" style="54" customWidth="1"/>
    <col min="11280" max="11280" width="11.57421875" style="54" customWidth="1"/>
    <col min="11281" max="11281" width="7.421875" style="54" customWidth="1"/>
    <col min="11282" max="11282" width="10.57421875" style="54" customWidth="1"/>
    <col min="11283" max="11283" width="13.57421875" style="54" customWidth="1"/>
    <col min="11284" max="11284" width="7.8515625" style="54" customWidth="1"/>
    <col min="11285" max="11285" width="6.140625" style="54" customWidth="1"/>
    <col min="11286" max="11286" width="6.421875" style="54" customWidth="1"/>
    <col min="11287" max="11287" width="11.28125" style="54" customWidth="1"/>
    <col min="11288" max="11520" width="9.140625" style="54" customWidth="1"/>
    <col min="11521" max="11521" width="9.421875" style="54" customWidth="1"/>
    <col min="11522" max="11522" width="9.140625" style="54" hidden="1" customWidth="1"/>
    <col min="11523" max="11523" width="27.140625" style="54" customWidth="1"/>
    <col min="11524" max="11525" width="9.140625" style="54" hidden="1" customWidth="1"/>
    <col min="11526" max="11526" width="59.8515625" style="54" customWidth="1"/>
    <col min="11527" max="11529" width="9.140625" style="54" hidden="1" customWidth="1"/>
    <col min="11530" max="11530" width="27.57421875" style="54" customWidth="1"/>
    <col min="11531" max="11531" width="11.00390625" style="54" customWidth="1"/>
    <col min="11532" max="11532" width="11.421875" style="54" customWidth="1"/>
    <col min="11533" max="11533" width="11.28125" style="54" customWidth="1"/>
    <col min="11534" max="11534" width="11.7109375" style="54" customWidth="1"/>
    <col min="11535" max="11535" width="10.7109375" style="54" customWidth="1"/>
    <col min="11536" max="11536" width="11.57421875" style="54" customWidth="1"/>
    <col min="11537" max="11537" width="7.421875" style="54" customWidth="1"/>
    <col min="11538" max="11538" width="10.57421875" style="54" customWidth="1"/>
    <col min="11539" max="11539" width="13.57421875" style="54" customWidth="1"/>
    <col min="11540" max="11540" width="7.8515625" style="54" customWidth="1"/>
    <col min="11541" max="11541" width="6.140625" style="54" customWidth="1"/>
    <col min="11542" max="11542" width="6.421875" style="54" customWidth="1"/>
    <col min="11543" max="11543" width="11.28125" style="54" customWidth="1"/>
    <col min="11544" max="11776" width="9.140625" style="54" customWidth="1"/>
    <col min="11777" max="11777" width="9.421875" style="54" customWidth="1"/>
    <col min="11778" max="11778" width="9.140625" style="54" hidden="1" customWidth="1"/>
    <col min="11779" max="11779" width="27.140625" style="54" customWidth="1"/>
    <col min="11780" max="11781" width="9.140625" style="54" hidden="1" customWidth="1"/>
    <col min="11782" max="11782" width="59.8515625" style="54" customWidth="1"/>
    <col min="11783" max="11785" width="9.140625" style="54" hidden="1" customWidth="1"/>
    <col min="11786" max="11786" width="27.57421875" style="54" customWidth="1"/>
    <col min="11787" max="11787" width="11.00390625" style="54" customWidth="1"/>
    <col min="11788" max="11788" width="11.421875" style="54" customWidth="1"/>
    <col min="11789" max="11789" width="11.28125" style="54" customWidth="1"/>
    <col min="11790" max="11790" width="11.7109375" style="54" customWidth="1"/>
    <col min="11791" max="11791" width="10.7109375" style="54" customWidth="1"/>
    <col min="11792" max="11792" width="11.57421875" style="54" customWidth="1"/>
    <col min="11793" max="11793" width="7.421875" style="54" customWidth="1"/>
    <col min="11794" max="11794" width="10.57421875" style="54" customWidth="1"/>
    <col min="11795" max="11795" width="13.57421875" style="54" customWidth="1"/>
    <col min="11796" max="11796" width="7.8515625" style="54" customWidth="1"/>
    <col min="11797" max="11797" width="6.140625" style="54" customWidth="1"/>
    <col min="11798" max="11798" width="6.421875" style="54" customWidth="1"/>
    <col min="11799" max="11799" width="11.28125" style="54" customWidth="1"/>
    <col min="11800" max="12032" width="9.140625" style="54" customWidth="1"/>
    <col min="12033" max="12033" width="9.421875" style="54" customWidth="1"/>
    <col min="12034" max="12034" width="9.140625" style="54" hidden="1" customWidth="1"/>
    <col min="12035" max="12035" width="27.140625" style="54" customWidth="1"/>
    <col min="12036" max="12037" width="9.140625" style="54" hidden="1" customWidth="1"/>
    <col min="12038" max="12038" width="59.8515625" style="54" customWidth="1"/>
    <col min="12039" max="12041" width="9.140625" style="54" hidden="1" customWidth="1"/>
    <col min="12042" max="12042" width="27.57421875" style="54" customWidth="1"/>
    <col min="12043" max="12043" width="11.00390625" style="54" customWidth="1"/>
    <col min="12044" max="12044" width="11.421875" style="54" customWidth="1"/>
    <col min="12045" max="12045" width="11.28125" style="54" customWidth="1"/>
    <col min="12046" max="12046" width="11.7109375" style="54" customWidth="1"/>
    <col min="12047" max="12047" width="10.7109375" style="54" customWidth="1"/>
    <col min="12048" max="12048" width="11.57421875" style="54" customWidth="1"/>
    <col min="12049" max="12049" width="7.421875" style="54" customWidth="1"/>
    <col min="12050" max="12050" width="10.57421875" style="54" customWidth="1"/>
    <col min="12051" max="12051" width="13.57421875" style="54" customWidth="1"/>
    <col min="12052" max="12052" width="7.8515625" style="54" customWidth="1"/>
    <col min="12053" max="12053" width="6.140625" style="54" customWidth="1"/>
    <col min="12054" max="12054" width="6.421875" style="54" customWidth="1"/>
    <col min="12055" max="12055" width="11.28125" style="54" customWidth="1"/>
    <col min="12056" max="12288" width="9.140625" style="54" customWidth="1"/>
    <col min="12289" max="12289" width="9.421875" style="54" customWidth="1"/>
    <col min="12290" max="12290" width="9.140625" style="54" hidden="1" customWidth="1"/>
    <col min="12291" max="12291" width="27.140625" style="54" customWidth="1"/>
    <col min="12292" max="12293" width="9.140625" style="54" hidden="1" customWidth="1"/>
    <col min="12294" max="12294" width="59.8515625" style="54" customWidth="1"/>
    <col min="12295" max="12297" width="9.140625" style="54" hidden="1" customWidth="1"/>
    <col min="12298" max="12298" width="27.57421875" style="54" customWidth="1"/>
    <col min="12299" max="12299" width="11.00390625" style="54" customWidth="1"/>
    <col min="12300" max="12300" width="11.421875" style="54" customWidth="1"/>
    <col min="12301" max="12301" width="11.28125" style="54" customWidth="1"/>
    <col min="12302" max="12302" width="11.7109375" style="54" customWidth="1"/>
    <col min="12303" max="12303" width="10.7109375" style="54" customWidth="1"/>
    <col min="12304" max="12304" width="11.57421875" style="54" customWidth="1"/>
    <col min="12305" max="12305" width="7.421875" style="54" customWidth="1"/>
    <col min="12306" max="12306" width="10.57421875" style="54" customWidth="1"/>
    <col min="12307" max="12307" width="13.57421875" style="54" customWidth="1"/>
    <col min="12308" max="12308" width="7.8515625" style="54" customWidth="1"/>
    <col min="12309" max="12309" width="6.140625" style="54" customWidth="1"/>
    <col min="12310" max="12310" width="6.421875" style="54" customWidth="1"/>
    <col min="12311" max="12311" width="11.28125" style="54" customWidth="1"/>
    <col min="12312" max="12544" width="9.140625" style="54" customWidth="1"/>
    <col min="12545" max="12545" width="9.421875" style="54" customWidth="1"/>
    <col min="12546" max="12546" width="9.140625" style="54" hidden="1" customWidth="1"/>
    <col min="12547" max="12547" width="27.140625" style="54" customWidth="1"/>
    <col min="12548" max="12549" width="9.140625" style="54" hidden="1" customWidth="1"/>
    <col min="12550" max="12550" width="59.8515625" style="54" customWidth="1"/>
    <col min="12551" max="12553" width="9.140625" style="54" hidden="1" customWidth="1"/>
    <col min="12554" max="12554" width="27.57421875" style="54" customWidth="1"/>
    <col min="12555" max="12555" width="11.00390625" style="54" customWidth="1"/>
    <col min="12556" max="12556" width="11.421875" style="54" customWidth="1"/>
    <col min="12557" max="12557" width="11.28125" style="54" customWidth="1"/>
    <col min="12558" max="12558" width="11.7109375" style="54" customWidth="1"/>
    <col min="12559" max="12559" width="10.7109375" style="54" customWidth="1"/>
    <col min="12560" max="12560" width="11.57421875" style="54" customWidth="1"/>
    <col min="12561" max="12561" width="7.421875" style="54" customWidth="1"/>
    <col min="12562" max="12562" width="10.57421875" style="54" customWidth="1"/>
    <col min="12563" max="12563" width="13.57421875" style="54" customWidth="1"/>
    <col min="12564" max="12564" width="7.8515625" style="54" customWidth="1"/>
    <col min="12565" max="12565" width="6.140625" style="54" customWidth="1"/>
    <col min="12566" max="12566" width="6.421875" style="54" customWidth="1"/>
    <col min="12567" max="12567" width="11.28125" style="54" customWidth="1"/>
    <col min="12568" max="12800" width="9.140625" style="54" customWidth="1"/>
    <col min="12801" max="12801" width="9.421875" style="54" customWidth="1"/>
    <col min="12802" max="12802" width="9.140625" style="54" hidden="1" customWidth="1"/>
    <col min="12803" max="12803" width="27.140625" style="54" customWidth="1"/>
    <col min="12804" max="12805" width="9.140625" style="54" hidden="1" customWidth="1"/>
    <col min="12806" max="12806" width="59.8515625" style="54" customWidth="1"/>
    <col min="12807" max="12809" width="9.140625" style="54" hidden="1" customWidth="1"/>
    <col min="12810" max="12810" width="27.57421875" style="54" customWidth="1"/>
    <col min="12811" max="12811" width="11.00390625" style="54" customWidth="1"/>
    <col min="12812" max="12812" width="11.421875" style="54" customWidth="1"/>
    <col min="12813" max="12813" width="11.28125" style="54" customWidth="1"/>
    <col min="12814" max="12814" width="11.7109375" style="54" customWidth="1"/>
    <col min="12815" max="12815" width="10.7109375" style="54" customWidth="1"/>
    <col min="12816" max="12816" width="11.57421875" style="54" customWidth="1"/>
    <col min="12817" max="12817" width="7.421875" style="54" customWidth="1"/>
    <col min="12818" max="12818" width="10.57421875" style="54" customWidth="1"/>
    <col min="12819" max="12819" width="13.57421875" style="54" customWidth="1"/>
    <col min="12820" max="12820" width="7.8515625" style="54" customWidth="1"/>
    <col min="12821" max="12821" width="6.140625" style="54" customWidth="1"/>
    <col min="12822" max="12822" width="6.421875" style="54" customWidth="1"/>
    <col min="12823" max="12823" width="11.28125" style="54" customWidth="1"/>
    <col min="12824" max="13056" width="9.140625" style="54" customWidth="1"/>
    <col min="13057" max="13057" width="9.421875" style="54" customWidth="1"/>
    <col min="13058" max="13058" width="9.140625" style="54" hidden="1" customWidth="1"/>
    <col min="13059" max="13059" width="27.140625" style="54" customWidth="1"/>
    <col min="13060" max="13061" width="9.140625" style="54" hidden="1" customWidth="1"/>
    <col min="13062" max="13062" width="59.8515625" style="54" customWidth="1"/>
    <col min="13063" max="13065" width="9.140625" style="54" hidden="1" customWidth="1"/>
    <col min="13066" max="13066" width="27.57421875" style="54" customWidth="1"/>
    <col min="13067" max="13067" width="11.00390625" style="54" customWidth="1"/>
    <col min="13068" max="13068" width="11.421875" style="54" customWidth="1"/>
    <col min="13069" max="13069" width="11.28125" style="54" customWidth="1"/>
    <col min="13070" max="13070" width="11.7109375" style="54" customWidth="1"/>
    <col min="13071" max="13071" width="10.7109375" style="54" customWidth="1"/>
    <col min="13072" max="13072" width="11.57421875" style="54" customWidth="1"/>
    <col min="13073" max="13073" width="7.421875" style="54" customWidth="1"/>
    <col min="13074" max="13074" width="10.57421875" style="54" customWidth="1"/>
    <col min="13075" max="13075" width="13.57421875" style="54" customWidth="1"/>
    <col min="13076" max="13076" width="7.8515625" style="54" customWidth="1"/>
    <col min="13077" max="13077" width="6.140625" style="54" customWidth="1"/>
    <col min="13078" max="13078" width="6.421875" style="54" customWidth="1"/>
    <col min="13079" max="13079" width="11.28125" style="54" customWidth="1"/>
    <col min="13080" max="13312" width="9.140625" style="54" customWidth="1"/>
    <col min="13313" max="13313" width="9.421875" style="54" customWidth="1"/>
    <col min="13314" max="13314" width="9.140625" style="54" hidden="1" customWidth="1"/>
    <col min="13315" max="13315" width="27.140625" style="54" customWidth="1"/>
    <col min="13316" max="13317" width="9.140625" style="54" hidden="1" customWidth="1"/>
    <col min="13318" max="13318" width="59.8515625" style="54" customWidth="1"/>
    <col min="13319" max="13321" width="9.140625" style="54" hidden="1" customWidth="1"/>
    <col min="13322" max="13322" width="27.57421875" style="54" customWidth="1"/>
    <col min="13323" max="13323" width="11.00390625" style="54" customWidth="1"/>
    <col min="13324" max="13324" width="11.421875" style="54" customWidth="1"/>
    <col min="13325" max="13325" width="11.28125" style="54" customWidth="1"/>
    <col min="13326" max="13326" width="11.7109375" style="54" customWidth="1"/>
    <col min="13327" max="13327" width="10.7109375" style="54" customWidth="1"/>
    <col min="13328" max="13328" width="11.57421875" style="54" customWidth="1"/>
    <col min="13329" max="13329" width="7.421875" style="54" customWidth="1"/>
    <col min="13330" max="13330" width="10.57421875" style="54" customWidth="1"/>
    <col min="13331" max="13331" width="13.57421875" style="54" customWidth="1"/>
    <col min="13332" max="13332" width="7.8515625" style="54" customWidth="1"/>
    <col min="13333" max="13333" width="6.140625" style="54" customWidth="1"/>
    <col min="13334" max="13334" width="6.421875" style="54" customWidth="1"/>
    <col min="13335" max="13335" width="11.28125" style="54" customWidth="1"/>
    <col min="13336" max="13568" width="9.140625" style="54" customWidth="1"/>
    <col min="13569" max="13569" width="9.421875" style="54" customWidth="1"/>
    <col min="13570" max="13570" width="9.140625" style="54" hidden="1" customWidth="1"/>
    <col min="13571" max="13571" width="27.140625" style="54" customWidth="1"/>
    <col min="13572" max="13573" width="9.140625" style="54" hidden="1" customWidth="1"/>
    <col min="13574" max="13574" width="59.8515625" style="54" customWidth="1"/>
    <col min="13575" max="13577" width="9.140625" style="54" hidden="1" customWidth="1"/>
    <col min="13578" max="13578" width="27.57421875" style="54" customWidth="1"/>
    <col min="13579" max="13579" width="11.00390625" style="54" customWidth="1"/>
    <col min="13580" max="13580" width="11.421875" style="54" customWidth="1"/>
    <col min="13581" max="13581" width="11.28125" style="54" customWidth="1"/>
    <col min="13582" max="13582" width="11.7109375" style="54" customWidth="1"/>
    <col min="13583" max="13583" width="10.7109375" style="54" customWidth="1"/>
    <col min="13584" max="13584" width="11.57421875" style="54" customWidth="1"/>
    <col min="13585" max="13585" width="7.421875" style="54" customWidth="1"/>
    <col min="13586" max="13586" width="10.57421875" style="54" customWidth="1"/>
    <col min="13587" max="13587" width="13.57421875" style="54" customWidth="1"/>
    <col min="13588" max="13588" width="7.8515625" style="54" customWidth="1"/>
    <col min="13589" max="13589" width="6.140625" style="54" customWidth="1"/>
    <col min="13590" max="13590" width="6.421875" style="54" customWidth="1"/>
    <col min="13591" max="13591" width="11.28125" style="54" customWidth="1"/>
    <col min="13592" max="13824" width="9.140625" style="54" customWidth="1"/>
    <col min="13825" max="13825" width="9.421875" style="54" customWidth="1"/>
    <col min="13826" max="13826" width="9.140625" style="54" hidden="1" customWidth="1"/>
    <col min="13827" max="13827" width="27.140625" style="54" customWidth="1"/>
    <col min="13828" max="13829" width="9.140625" style="54" hidden="1" customWidth="1"/>
    <col min="13830" max="13830" width="59.8515625" style="54" customWidth="1"/>
    <col min="13831" max="13833" width="9.140625" style="54" hidden="1" customWidth="1"/>
    <col min="13834" max="13834" width="27.57421875" style="54" customWidth="1"/>
    <col min="13835" max="13835" width="11.00390625" style="54" customWidth="1"/>
    <col min="13836" max="13836" width="11.421875" style="54" customWidth="1"/>
    <col min="13837" max="13837" width="11.28125" style="54" customWidth="1"/>
    <col min="13838" max="13838" width="11.7109375" style="54" customWidth="1"/>
    <col min="13839" max="13839" width="10.7109375" style="54" customWidth="1"/>
    <col min="13840" max="13840" width="11.57421875" style="54" customWidth="1"/>
    <col min="13841" max="13841" width="7.421875" style="54" customWidth="1"/>
    <col min="13842" max="13842" width="10.57421875" style="54" customWidth="1"/>
    <col min="13843" max="13843" width="13.57421875" style="54" customWidth="1"/>
    <col min="13844" max="13844" width="7.8515625" style="54" customWidth="1"/>
    <col min="13845" max="13845" width="6.140625" style="54" customWidth="1"/>
    <col min="13846" max="13846" width="6.421875" style="54" customWidth="1"/>
    <col min="13847" max="13847" width="11.28125" style="54" customWidth="1"/>
    <col min="13848" max="14080" width="9.140625" style="54" customWidth="1"/>
    <col min="14081" max="14081" width="9.421875" style="54" customWidth="1"/>
    <col min="14082" max="14082" width="9.140625" style="54" hidden="1" customWidth="1"/>
    <col min="14083" max="14083" width="27.140625" style="54" customWidth="1"/>
    <col min="14084" max="14085" width="9.140625" style="54" hidden="1" customWidth="1"/>
    <col min="14086" max="14086" width="59.8515625" style="54" customWidth="1"/>
    <col min="14087" max="14089" width="9.140625" style="54" hidden="1" customWidth="1"/>
    <col min="14090" max="14090" width="27.57421875" style="54" customWidth="1"/>
    <col min="14091" max="14091" width="11.00390625" style="54" customWidth="1"/>
    <col min="14092" max="14092" width="11.421875" style="54" customWidth="1"/>
    <col min="14093" max="14093" width="11.28125" style="54" customWidth="1"/>
    <col min="14094" max="14094" width="11.7109375" style="54" customWidth="1"/>
    <col min="14095" max="14095" width="10.7109375" style="54" customWidth="1"/>
    <col min="14096" max="14096" width="11.57421875" style="54" customWidth="1"/>
    <col min="14097" max="14097" width="7.421875" style="54" customWidth="1"/>
    <col min="14098" max="14098" width="10.57421875" style="54" customWidth="1"/>
    <col min="14099" max="14099" width="13.57421875" style="54" customWidth="1"/>
    <col min="14100" max="14100" width="7.8515625" style="54" customWidth="1"/>
    <col min="14101" max="14101" width="6.140625" style="54" customWidth="1"/>
    <col min="14102" max="14102" width="6.421875" style="54" customWidth="1"/>
    <col min="14103" max="14103" width="11.28125" style="54" customWidth="1"/>
    <col min="14104" max="14336" width="9.140625" style="54" customWidth="1"/>
    <col min="14337" max="14337" width="9.421875" style="54" customWidth="1"/>
    <col min="14338" max="14338" width="9.140625" style="54" hidden="1" customWidth="1"/>
    <col min="14339" max="14339" width="27.140625" style="54" customWidth="1"/>
    <col min="14340" max="14341" width="9.140625" style="54" hidden="1" customWidth="1"/>
    <col min="14342" max="14342" width="59.8515625" style="54" customWidth="1"/>
    <col min="14343" max="14345" width="9.140625" style="54" hidden="1" customWidth="1"/>
    <col min="14346" max="14346" width="27.57421875" style="54" customWidth="1"/>
    <col min="14347" max="14347" width="11.00390625" style="54" customWidth="1"/>
    <col min="14348" max="14348" width="11.421875" style="54" customWidth="1"/>
    <col min="14349" max="14349" width="11.28125" style="54" customWidth="1"/>
    <col min="14350" max="14350" width="11.7109375" style="54" customWidth="1"/>
    <col min="14351" max="14351" width="10.7109375" style="54" customWidth="1"/>
    <col min="14352" max="14352" width="11.57421875" style="54" customWidth="1"/>
    <col min="14353" max="14353" width="7.421875" style="54" customWidth="1"/>
    <col min="14354" max="14354" width="10.57421875" style="54" customWidth="1"/>
    <col min="14355" max="14355" width="13.57421875" style="54" customWidth="1"/>
    <col min="14356" max="14356" width="7.8515625" style="54" customWidth="1"/>
    <col min="14357" max="14357" width="6.140625" style="54" customWidth="1"/>
    <col min="14358" max="14358" width="6.421875" style="54" customWidth="1"/>
    <col min="14359" max="14359" width="11.28125" style="54" customWidth="1"/>
    <col min="14360" max="14592" width="9.140625" style="54" customWidth="1"/>
    <col min="14593" max="14593" width="9.421875" style="54" customWidth="1"/>
    <col min="14594" max="14594" width="9.140625" style="54" hidden="1" customWidth="1"/>
    <col min="14595" max="14595" width="27.140625" style="54" customWidth="1"/>
    <col min="14596" max="14597" width="9.140625" style="54" hidden="1" customWidth="1"/>
    <col min="14598" max="14598" width="59.8515625" style="54" customWidth="1"/>
    <col min="14599" max="14601" width="9.140625" style="54" hidden="1" customWidth="1"/>
    <col min="14602" max="14602" width="27.57421875" style="54" customWidth="1"/>
    <col min="14603" max="14603" width="11.00390625" style="54" customWidth="1"/>
    <col min="14604" max="14604" width="11.421875" style="54" customWidth="1"/>
    <col min="14605" max="14605" width="11.28125" style="54" customWidth="1"/>
    <col min="14606" max="14606" width="11.7109375" style="54" customWidth="1"/>
    <col min="14607" max="14607" width="10.7109375" style="54" customWidth="1"/>
    <col min="14608" max="14608" width="11.57421875" style="54" customWidth="1"/>
    <col min="14609" max="14609" width="7.421875" style="54" customWidth="1"/>
    <col min="14610" max="14610" width="10.57421875" style="54" customWidth="1"/>
    <col min="14611" max="14611" width="13.57421875" style="54" customWidth="1"/>
    <col min="14612" max="14612" width="7.8515625" style="54" customWidth="1"/>
    <col min="14613" max="14613" width="6.140625" style="54" customWidth="1"/>
    <col min="14614" max="14614" width="6.421875" style="54" customWidth="1"/>
    <col min="14615" max="14615" width="11.28125" style="54" customWidth="1"/>
    <col min="14616" max="14848" width="9.140625" style="54" customWidth="1"/>
    <col min="14849" max="14849" width="9.421875" style="54" customWidth="1"/>
    <col min="14850" max="14850" width="9.140625" style="54" hidden="1" customWidth="1"/>
    <col min="14851" max="14851" width="27.140625" style="54" customWidth="1"/>
    <col min="14852" max="14853" width="9.140625" style="54" hidden="1" customWidth="1"/>
    <col min="14854" max="14854" width="59.8515625" style="54" customWidth="1"/>
    <col min="14855" max="14857" width="9.140625" style="54" hidden="1" customWidth="1"/>
    <col min="14858" max="14858" width="27.57421875" style="54" customWidth="1"/>
    <col min="14859" max="14859" width="11.00390625" style="54" customWidth="1"/>
    <col min="14860" max="14860" width="11.421875" style="54" customWidth="1"/>
    <col min="14861" max="14861" width="11.28125" style="54" customWidth="1"/>
    <col min="14862" max="14862" width="11.7109375" style="54" customWidth="1"/>
    <col min="14863" max="14863" width="10.7109375" style="54" customWidth="1"/>
    <col min="14864" max="14864" width="11.57421875" style="54" customWidth="1"/>
    <col min="14865" max="14865" width="7.421875" style="54" customWidth="1"/>
    <col min="14866" max="14866" width="10.57421875" style="54" customWidth="1"/>
    <col min="14867" max="14867" width="13.57421875" style="54" customWidth="1"/>
    <col min="14868" max="14868" width="7.8515625" style="54" customWidth="1"/>
    <col min="14869" max="14869" width="6.140625" style="54" customWidth="1"/>
    <col min="14870" max="14870" width="6.421875" style="54" customWidth="1"/>
    <col min="14871" max="14871" width="11.28125" style="54" customWidth="1"/>
    <col min="14872" max="15104" width="9.140625" style="54" customWidth="1"/>
    <col min="15105" max="15105" width="9.421875" style="54" customWidth="1"/>
    <col min="15106" max="15106" width="9.140625" style="54" hidden="1" customWidth="1"/>
    <col min="15107" max="15107" width="27.140625" style="54" customWidth="1"/>
    <col min="15108" max="15109" width="9.140625" style="54" hidden="1" customWidth="1"/>
    <col min="15110" max="15110" width="59.8515625" style="54" customWidth="1"/>
    <col min="15111" max="15113" width="9.140625" style="54" hidden="1" customWidth="1"/>
    <col min="15114" max="15114" width="27.57421875" style="54" customWidth="1"/>
    <col min="15115" max="15115" width="11.00390625" style="54" customWidth="1"/>
    <col min="15116" max="15116" width="11.421875" style="54" customWidth="1"/>
    <col min="15117" max="15117" width="11.28125" style="54" customWidth="1"/>
    <col min="15118" max="15118" width="11.7109375" style="54" customWidth="1"/>
    <col min="15119" max="15119" width="10.7109375" style="54" customWidth="1"/>
    <col min="15120" max="15120" width="11.57421875" style="54" customWidth="1"/>
    <col min="15121" max="15121" width="7.421875" style="54" customWidth="1"/>
    <col min="15122" max="15122" width="10.57421875" style="54" customWidth="1"/>
    <col min="15123" max="15123" width="13.57421875" style="54" customWidth="1"/>
    <col min="15124" max="15124" width="7.8515625" style="54" customWidth="1"/>
    <col min="15125" max="15125" width="6.140625" style="54" customWidth="1"/>
    <col min="15126" max="15126" width="6.421875" style="54" customWidth="1"/>
    <col min="15127" max="15127" width="11.28125" style="54" customWidth="1"/>
    <col min="15128" max="15360" width="9.140625" style="54" customWidth="1"/>
    <col min="15361" max="15361" width="9.421875" style="54" customWidth="1"/>
    <col min="15362" max="15362" width="9.140625" style="54" hidden="1" customWidth="1"/>
    <col min="15363" max="15363" width="27.140625" style="54" customWidth="1"/>
    <col min="15364" max="15365" width="9.140625" style="54" hidden="1" customWidth="1"/>
    <col min="15366" max="15366" width="59.8515625" style="54" customWidth="1"/>
    <col min="15367" max="15369" width="9.140625" style="54" hidden="1" customWidth="1"/>
    <col min="15370" max="15370" width="27.57421875" style="54" customWidth="1"/>
    <col min="15371" max="15371" width="11.00390625" style="54" customWidth="1"/>
    <col min="15372" max="15372" width="11.421875" style="54" customWidth="1"/>
    <col min="15373" max="15373" width="11.28125" style="54" customWidth="1"/>
    <col min="15374" max="15374" width="11.7109375" style="54" customWidth="1"/>
    <col min="15375" max="15375" width="10.7109375" style="54" customWidth="1"/>
    <col min="15376" max="15376" width="11.57421875" style="54" customWidth="1"/>
    <col min="15377" max="15377" width="7.421875" style="54" customWidth="1"/>
    <col min="15378" max="15378" width="10.57421875" style="54" customWidth="1"/>
    <col min="15379" max="15379" width="13.57421875" style="54" customWidth="1"/>
    <col min="15380" max="15380" width="7.8515625" style="54" customWidth="1"/>
    <col min="15381" max="15381" width="6.140625" style="54" customWidth="1"/>
    <col min="15382" max="15382" width="6.421875" style="54" customWidth="1"/>
    <col min="15383" max="15383" width="11.28125" style="54" customWidth="1"/>
    <col min="15384" max="15616" width="9.140625" style="54" customWidth="1"/>
    <col min="15617" max="15617" width="9.421875" style="54" customWidth="1"/>
    <col min="15618" max="15618" width="9.140625" style="54" hidden="1" customWidth="1"/>
    <col min="15619" max="15619" width="27.140625" style="54" customWidth="1"/>
    <col min="15620" max="15621" width="9.140625" style="54" hidden="1" customWidth="1"/>
    <col min="15622" max="15622" width="59.8515625" style="54" customWidth="1"/>
    <col min="15623" max="15625" width="9.140625" style="54" hidden="1" customWidth="1"/>
    <col min="15626" max="15626" width="27.57421875" style="54" customWidth="1"/>
    <col min="15627" max="15627" width="11.00390625" style="54" customWidth="1"/>
    <col min="15628" max="15628" width="11.421875" style="54" customWidth="1"/>
    <col min="15629" max="15629" width="11.28125" style="54" customWidth="1"/>
    <col min="15630" max="15630" width="11.7109375" style="54" customWidth="1"/>
    <col min="15631" max="15631" width="10.7109375" style="54" customWidth="1"/>
    <col min="15632" max="15632" width="11.57421875" style="54" customWidth="1"/>
    <col min="15633" max="15633" width="7.421875" style="54" customWidth="1"/>
    <col min="15634" max="15634" width="10.57421875" style="54" customWidth="1"/>
    <col min="15635" max="15635" width="13.57421875" style="54" customWidth="1"/>
    <col min="15636" max="15636" width="7.8515625" style="54" customWidth="1"/>
    <col min="15637" max="15637" width="6.140625" style="54" customWidth="1"/>
    <col min="15638" max="15638" width="6.421875" style="54" customWidth="1"/>
    <col min="15639" max="15639" width="11.28125" style="54" customWidth="1"/>
    <col min="15640" max="15872" width="9.140625" style="54" customWidth="1"/>
    <col min="15873" max="15873" width="9.421875" style="54" customWidth="1"/>
    <col min="15874" max="15874" width="9.140625" style="54" hidden="1" customWidth="1"/>
    <col min="15875" max="15875" width="27.140625" style="54" customWidth="1"/>
    <col min="15876" max="15877" width="9.140625" style="54" hidden="1" customWidth="1"/>
    <col min="15878" max="15878" width="59.8515625" style="54" customWidth="1"/>
    <col min="15879" max="15881" width="9.140625" style="54" hidden="1" customWidth="1"/>
    <col min="15882" max="15882" width="27.57421875" style="54" customWidth="1"/>
    <col min="15883" max="15883" width="11.00390625" style="54" customWidth="1"/>
    <col min="15884" max="15884" width="11.421875" style="54" customWidth="1"/>
    <col min="15885" max="15885" width="11.28125" style="54" customWidth="1"/>
    <col min="15886" max="15886" width="11.7109375" style="54" customWidth="1"/>
    <col min="15887" max="15887" width="10.7109375" style="54" customWidth="1"/>
    <col min="15888" max="15888" width="11.57421875" style="54" customWidth="1"/>
    <col min="15889" max="15889" width="7.421875" style="54" customWidth="1"/>
    <col min="15890" max="15890" width="10.57421875" style="54" customWidth="1"/>
    <col min="15891" max="15891" width="13.57421875" style="54" customWidth="1"/>
    <col min="15892" max="15892" width="7.8515625" style="54" customWidth="1"/>
    <col min="15893" max="15893" width="6.140625" style="54" customWidth="1"/>
    <col min="15894" max="15894" width="6.421875" style="54" customWidth="1"/>
    <col min="15895" max="15895" width="11.28125" style="54" customWidth="1"/>
    <col min="15896" max="16128" width="9.140625" style="54" customWidth="1"/>
    <col min="16129" max="16129" width="9.421875" style="54" customWidth="1"/>
    <col min="16130" max="16130" width="9.140625" style="54" hidden="1" customWidth="1"/>
    <col min="16131" max="16131" width="27.140625" style="54" customWidth="1"/>
    <col min="16132" max="16133" width="9.140625" style="54" hidden="1" customWidth="1"/>
    <col min="16134" max="16134" width="59.8515625" style="54" customWidth="1"/>
    <col min="16135" max="16137" width="9.140625" style="54" hidden="1" customWidth="1"/>
    <col min="16138" max="16138" width="27.57421875" style="54" customWidth="1"/>
    <col min="16139" max="16139" width="11.00390625" style="54" customWidth="1"/>
    <col min="16140" max="16140" width="11.421875" style="54" customWidth="1"/>
    <col min="16141" max="16141" width="11.28125" style="54" customWidth="1"/>
    <col min="16142" max="16142" width="11.7109375" style="54" customWidth="1"/>
    <col min="16143" max="16143" width="10.7109375" style="54" customWidth="1"/>
    <col min="16144" max="16144" width="11.57421875" style="54" customWidth="1"/>
    <col min="16145" max="16145" width="7.421875" style="54" customWidth="1"/>
    <col min="16146" max="16146" width="10.57421875" style="54" customWidth="1"/>
    <col min="16147" max="16147" width="13.57421875" style="54" customWidth="1"/>
    <col min="16148" max="16148" width="7.8515625" style="54" customWidth="1"/>
    <col min="16149" max="16149" width="6.140625" style="54" customWidth="1"/>
    <col min="16150" max="16150" width="6.421875" style="54" customWidth="1"/>
    <col min="16151" max="16151" width="11.28125" style="54" customWidth="1"/>
    <col min="16152" max="16384" width="9.140625" style="54" customWidth="1"/>
  </cols>
  <sheetData>
    <row r="1" spans="1:34" s="26" customFormat="1" ht="16.5" customHeight="1" hidden="1">
      <c r="A1" s="23" t="s">
        <v>64</v>
      </c>
      <c r="B1" s="23"/>
      <c r="C1" s="24"/>
      <c r="D1" s="23" t="s">
        <v>65</v>
      </c>
      <c r="E1" s="25"/>
      <c r="F1" s="24"/>
      <c r="G1" s="23" t="s">
        <v>66</v>
      </c>
      <c r="H1" s="25"/>
      <c r="I1" s="25"/>
      <c r="J1" s="24"/>
      <c r="K1" s="24"/>
      <c r="L1" s="24"/>
      <c r="M1" s="24"/>
      <c r="N1" s="24"/>
      <c r="O1" s="27"/>
      <c r="P1" s="28" t="s">
        <v>68</v>
      </c>
      <c r="Q1" s="29"/>
      <c r="R1" s="27"/>
      <c r="S1" s="28" t="s">
        <v>69</v>
      </c>
      <c r="T1" s="29"/>
      <c r="U1" s="29"/>
      <c r="V1" s="29"/>
      <c r="W1" s="30" t="s">
        <v>70</v>
      </c>
      <c r="X1" s="31"/>
      <c r="Y1" s="31"/>
      <c r="Z1" s="31"/>
      <c r="AA1" s="31"/>
      <c r="AB1" s="31"/>
      <c r="AC1" s="31"/>
      <c r="AD1" s="31"/>
      <c r="AE1" s="31"/>
      <c r="AF1" s="31"/>
      <c r="AH1" s="31"/>
    </row>
    <row r="2" spans="1:23" s="32" customFormat="1" ht="30.6" customHeight="1">
      <c r="A2" s="236" t="s">
        <v>121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</row>
    <row r="3" spans="1:23" s="32" customFormat="1" ht="41.25" customHeight="1" hidden="1">
      <c r="A3" s="275" t="s">
        <v>71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5"/>
      <c r="U3" s="275"/>
      <c r="V3" s="275"/>
      <c r="W3" s="275"/>
    </row>
    <row r="4" spans="1:23" s="33" customFormat="1" ht="21" customHeight="1" hidden="1">
      <c r="A4" s="276" t="s">
        <v>72</v>
      </c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</row>
    <row r="5" spans="1:24" s="32" customFormat="1" ht="30.6" customHeight="1">
      <c r="A5" s="239" t="s">
        <v>120</v>
      </c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8"/>
      <c r="Q5" s="268"/>
      <c r="R5" s="268"/>
      <c r="S5" s="268"/>
      <c r="T5" s="268"/>
      <c r="U5" s="268"/>
      <c r="V5" s="268"/>
      <c r="W5" s="268"/>
      <c r="X5" s="34"/>
    </row>
    <row r="6" spans="1:23" s="32" customFormat="1" ht="30.6" customHeight="1">
      <c r="A6" s="240" t="s">
        <v>73</v>
      </c>
      <c r="B6" s="240"/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  <c r="T6" s="240"/>
      <c r="U6" s="240"/>
      <c r="V6" s="240"/>
      <c r="W6" s="240"/>
    </row>
    <row r="7" spans="1:23" s="32" customFormat="1" ht="26.25" customHeight="1">
      <c r="A7" s="247" t="s">
        <v>97</v>
      </c>
      <c r="B7" s="247"/>
      <c r="C7" s="247"/>
      <c r="D7" s="247"/>
      <c r="E7" s="247"/>
      <c r="F7" s="247"/>
      <c r="G7" s="247"/>
      <c r="H7" s="247"/>
      <c r="I7" s="247"/>
      <c r="J7" s="247"/>
      <c r="K7" s="247"/>
      <c r="L7" s="247"/>
      <c r="M7" s="247"/>
      <c r="N7" s="247"/>
      <c r="O7" s="247"/>
      <c r="P7" s="247"/>
      <c r="Q7" s="247"/>
      <c r="R7" s="247"/>
      <c r="S7" s="247"/>
      <c r="T7" s="247"/>
      <c r="U7" s="247"/>
      <c r="V7" s="247"/>
      <c r="W7" s="247"/>
    </row>
    <row r="8" spans="1:24" s="32" customFormat="1" ht="30.75" customHeight="1">
      <c r="A8" s="263" t="s">
        <v>245</v>
      </c>
      <c r="B8" s="264"/>
      <c r="C8" s="264"/>
      <c r="D8" s="264"/>
      <c r="E8" s="264"/>
      <c r="F8" s="264"/>
      <c r="G8" s="264"/>
      <c r="H8" s="264"/>
      <c r="I8" s="264"/>
      <c r="J8" s="264"/>
      <c r="K8" s="264"/>
      <c r="L8" s="264"/>
      <c r="M8" s="264"/>
      <c r="N8" s="264"/>
      <c r="O8" s="264"/>
      <c r="P8" s="264"/>
      <c r="Q8" s="264"/>
      <c r="R8" s="264"/>
      <c r="S8" s="264"/>
      <c r="T8" s="264"/>
      <c r="U8" s="264"/>
      <c r="V8" s="264"/>
      <c r="W8" s="264"/>
      <c r="X8" s="264"/>
    </row>
    <row r="9" spans="1:24" s="44" customFormat="1" ht="39.75" customHeight="1">
      <c r="A9" s="243" t="s">
        <v>118</v>
      </c>
      <c r="B9" s="243"/>
      <c r="C9" s="243"/>
      <c r="D9" s="243"/>
      <c r="E9" s="243"/>
      <c r="F9" s="24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108"/>
      <c r="T9" s="108"/>
      <c r="U9" s="273" t="s">
        <v>122</v>
      </c>
      <c r="V9" s="273"/>
      <c r="W9" s="273"/>
      <c r="X9" s="274"/>
    </row>
    <row r="10" spans="1:24" s="44" customFormat="1" ht="28.5" customHeight="1">
      <c r="A10" s="266" t="s">
        <v>74</v>
      </c>
      <c r="B10" s="266" t="s">
        <v>2</v>
      </c>
      <c r="C10" s="255" t="s">
        <v>93</v>
      </c>
      <c r="D10" s="267" t="s">
        <v>75</v>
      </c>
      <c r="E10" s="267" t="s">
        <v>5</v>
      </c>
      <c r="F10" s="255" t="s">
        <v>94</v>
      </c>
      <c r="G10" s="255" t="s">
        <v>76</v>
      </c>
      <c r="H10" s="255" t="s">
        <v>7</v>
      </c>
      <c r="I10" s="256" t="s">
        <v>8</v>
      </c>
      <c r="J10" s="255" t="s">
        <v>9</v>
      </c>
      <c r="K10" s="258" t="s">
        <v>77</v>
      </c>
      <c r="L10" s="258"/>
      <c r="M10" s="258"/>
      <c r="N10" s="258"/>
      <c r="O10" s="258"/>
      <c r="P10" s="258"/>
      <c r="Q10" s="258"/>
      <c r="R10" s="258" t="s">
        <v>78</v>
      </c>
      <c r="S10" s="258"/>
      <c r="T10" s="258"/>
      <c r="U10" s="261" t="s">
        <v>80</v>
      </c>
      <c r="V10" s="261" t="s">
        <v>81</v>
      </c>
      <c r="W10" s="262" t="s">
        <v>83</v>
      </c>
      <c r="X10" s="261" t="s">
        <v>95</v>
      </c>
    </row>
    <row r="11" spans="1:24" s="44" customFormat="1" ht="41.25" customHeight="1">
      <c r="A11" s="266"/>
      <c r="B11" s="266"/>
      <c r="C11" s="255"/>
      <c r="D11" s="267"/>
      <c r="E11" s="267"/>
      <c r="F11" s="255"/>
      <c r="G11" s="255"/>
      <c r="H11" s="255"/>
      <c r="I11" s="256"/>
      <c r="J11" s="255"/>
      <c r="K11" s="258" t="s">
        <v>98</v>
      </c>
      <c r="L11" s="258"/>
      <c r="M11" s="258"/>
      <c r="N11" s="258"/>
      <c r="O11" s="258"/>
      <c r="P11" s="258"/>
      <c r="Q11" s="258"/>
      <c r="R11" s="271" t="s">
        <v>99</v>
      </c>
      <c r="S11" s="271"/>
      <c r="T11" s="271"/>
      <c r="U11" s="261"/>
      <c r="V11" s="261"/>
      <c r="W11" s="262"/>
      <c r="X11" s="261"/>
    </row>
    <row r="12" spans="1:24" s="44" customFormat="1" ht="168.75" customHeight="1">
      <c r="A12" s="266"/>
      <c r="B12" s="266"/>
      <c r="C12" s="255"/>
      <c r="D12" s="267"/>
      <c r="E12" s="267"/>
      <c r="F12" s="255"/>
      <c r="G12" s="255"/>
      <c r="H12" s="255"/>
      <c r="I12" s="270"/>
      <c r="J12" s="255"/>
      <c r="K12" s="109" t="s">
        <v>100</v>
      </c>
      <c r="L12" s="109" t="s">
        <v>101</v>
      </c>
      <c r="M12" s="109" t="s">
        <v>102</v>
      </c>
      <c r="N12" s="109" t="s">
        <v>103</v>
      </c>
      <c r="O12" s="87" t="s">
        <v>104</v>
      </c>
      <c r="P12" s="88" t="s">
        <v>85</v>
      </c>
      <c r="Q12" s="89" t="s">
        <v>86</v>
      </c>
      <c r="R12" s="87" t="s">
        <v>84</v>
      </c>
      <c r="S12" s="88" t="s">
        <v>85</v>
      </c>
      <c r="T12" s="89" t="s">
        <v>86</v>
      </c>
      <c r="U12" s="261"/>
      <c r="V12" s="261"/>
      <c r="W12" s="262"/>
      <c r="X12" s="272"/>
    </row>
    <row r="13" spans="1:24" s="105" customFormat="1" ht="30" customHeight="1">
      <c r="A13" s="254" t="s">
        <v>236</v>
      </c>
      <c r="B13" s="269"/>
      <c r="C13" s="269"/>
      <c r="D13" s="269"/>
      <c r="E13" s="269"/>
      <c r="F13" s="269"/>
      <c r="G13" s="269"/>
      <c r="H13" s="269"/>
      <c r="I13" s="269"/>
      <c r="J13" s="269"/>
      <c r="K13" s="269"/>
      <c r="L13" s="269"/>
      <c r="M13" s="269"/>
      <c r="N13" s="269"/>
      <c r="O13" s="269"/>
      <c r="P13" s="269"/>
      <c r="Q13" s="269"/>
      <c r="R13" s="269"/>
      <c r="S13" s="269"/>
      <c r="T13" s="269"/>
      <c r="U13" s="269"/>
      <c r="V13" s="269"/>
      <c r="W13" s="269"/>
      <c r="X13" s="44"/>
    </row>
    <row r="14" spans="1:24" s="105" customFormat="1" ht="60" customHeight="1">
      <c r="A14" s="94">
        <f>RANK(W14,W$14:W$22)</f>
        <v>1</v>
      </c>
      <c r="B14" s="110"/>
      <c r="C14" s="144" t="s">
        <v>218</v>
      </c>
      <c r="D14" s="142" t="s">
        <v>16</v>
      </c>
      <c r="E14" s="145">
        <v>2</v>
      </c>
      <c r="F14" s="194" t="s">
        <v>219</v>
      </c>
      <c r="G14" s="150" t="s">
        <v>17</v>
      </c>
      <c r="H14" s="7" t="s">
        <v>106</v>
      </c>
      <c r="I14" s="7" t="s">
        <v>28</v>
      </c>
      <c r="J14" s="7" t="s">
        <v>107</v>
      </c>
      <c r="K14" s="111">
        <v>6.3</v>
      </c>
      <c r="L14" s="111">
        <v>6.2</v>
      </c>
      <c r="M14" s="111">
        <v>6.3</v>
      </c>
      <c r="N14" s="111">
        <v>6.4</v>
      </c>
      <c r="O14" s="111">
        <f>SUM(K14,L14,M14,N14)</f>
        <v>25.200000000000003</v>
      </c>
      <c r="P14" s="112">
        <f>O14/0.4</f>
        <v>63.00000000000001</v>
      </c>
      <c r="Q14" s="113">
        <f>RANK(P14,P$14:P$22)</f>
        <v>3</v>
      </c>
      <c r="R14" s="111">
        <v>132.5</v>
      </c>
      <c r="S14" s="112">
        <f>R14/2</f>
        <v>66.25</v>
      </c>
      <c r="T14" s="113">
        <f>RANK(S14,S$14:S$22)</f>
        <v>1</v>
      </c>
      <c r="U14" s="113"/>
      <c r="V14" s="113"/>
      <c r="W14" s="120">
        <f>AVERAGE(P14,S14)</f>
        <v>64.625</v>
      </c>
      <c r="X14" s="94" t="s">
        <v>27</v>
      </c>
    </row>
    <row r="15" spans="1:24" s="105" customFormat="1" ht="60" customHeight="1">
      <c r="A15" s="94">
        <f>RANK(W15,W$14:W$22)</f>
        <v>2</v>
      </c>
      <c r="B15" s="110"/>
      <c r="C15" s="144" t="s">
        <v>223</v>
      </c>
      <c r="D15" s="142" t="s">
        <v>16</v>
      </c>
      <c r="E15" s="145" t="s">
        <v>25</v>
      </c>
      <c r="F15" s="18" t="s">
        <v>57</v>
      </c>
      <c r="G15" s="19" t="s">
        <v>35</v>
      </c>
      <c r="H15" s="7" t="s">
        <v>36</v>
      </c>
      <c r="I15" s="7" t="s">
        <v>21</v>
      </c>
      <c r="J15" s="7" t="s">
        <v>110</v>
      </c>
      <c r="K15" s="111">
        <v>6.3</v>
      </c>
      <c r="L15" s="111">
        <v>6.4</v>
      </c>
      <c r="M15" s="111">
        <v>6.5</v>
      </c>
      <c r="N15" s="111">
        <v>6.5</v>
      </c>
      <c r="O15" s="111">
        <f>SUM(K15,L15,M15,N15)</f>
        <v>25.7</v>
      </c>
      <c r="P15" s="112">
        <f>O15/0.4-0.5</f>
        <v>63.75</v>
      </c>
      <c r="Q15" s="113">
        <f>RANK(P15,P$14:P$22)</f>
        <v>1</v>
      </c>
      <c r="R15" s="111">
        <v>130</v>
      </c>
      <c r="S15" s="112">
        <f>R15/2-0.5</f>
        <v>64.5</v>
      </c>
      <c r="T15" s="113">
        <f>RANK(S15,S$14:S$22)</f>
        <v>2</v>
      </c>
      <c r="U15" s="114">
        <v>1</v>
      </c>
      <c r="V15" s="114"/>
      <c r="W15" s="120">
        <f>AVERAGE(P15,S15)</f>
        <v>64.125</v>
      </c>
      <c r="X15" s="94" t="s">
        <v>27</v>
      </c>
    </row>
    <row r="16" spans="1:24" s="105" customFormat="1" ht="60" customHeight="1">
      <c r="A16" s="94">
        <f>RANK(W16,W$14:W$22)</f>
        <v>3</v>
      </c>
      <c r="B16" s="110"/>
      <c r="C16" s="144" t="s">
        <v>229</v>
      </c>
      <c r="D16" s="142" t="s">
        <v>16</v>
      </c>
      <c r="E16" s="145" t="s">
        <v>25</v>
      </c>
      <c r="F16" s="190" t="s">
        <v>230</v>
      </c>
      <c r="G16" s="20" t="s">
        <v>192</v>
      </c>
      <c r="H16" s="7" t="s">
        <v>193</v>
      </c>
      <c r="I16" s="7" t="s">
        <v>193</v>
      </c>
      <c r="J16" s="7" t="s">
        <v>194</v>
      </c>
      <c r="K16" s="111">
        <v>6.2</v>
      </c>
      <c r="L16" s="111">
        <v>6.4</v>
      </c>
      <c r="M16" s="111">
        <v>6.5</v>
      </c>
      <c r="N16" s="111">
        <v>6.6</v>
      </c>
      <c r="O16" s="111">
        <f>SUM(K16,L16,M16,N16)</f>
        <v>25.700000000000003</v>
      </c>
      <c r="P16" s="112">
        <f>O16/0.4-0.5</f>
        <v>63.75</v>
      </c>
      <c r="Q16" s="113">
        <f>RANK(P16,P$14:P$22)</f>
        <v>1</v>
      </c>
      <c r="R16" s="111">
        <v>129</v>
      </c>
      <c r="S16" s="112">
        <f>R16/2-0.5</f>
        <v>64</v>
      </c>
      <c r="T16" s="113">
        <f>RANK(S16,S$14:S$22)</f>
        <v>4</v>
      </c>
      <c r="U16" s="114">
        <v>1</v>
      </c>
      <c r="V16" s="114"/>
      <c r="W16" s="120">
        <f>AVERAGE(P16,S16)</f>
        <v>63.875</v>
      </c>
      <c r="X16" s="94" t="s">
        <v>27</v>
      </c>
    </row>
    <row r="17" spans="1:24" s="105" customFormat="1" ht="60" customHeight="1">
      <c r="A17" s="94">
        <f>RANK(W17,W$14:W$22)</f>
        <v>4</v>
      </c>
      <c r="B17" s="110"/>
      <c r="C17" s="187" t="s">
        <v>222</v>
      </c>
      <c r="D17" s="142" t="s">
        <v>16</v>
      </c>
      <c r="E17" s="145">
        <v>3</v>
      </c>
      <c r="F17" s="174" t="s">
        <v>211</v>
      </c>
      <c r="G17" s="150" t="s">
        <v>17</v>
      </c>
      <c r="H17" s="7" t="s">
        <v>106</v>
      </c>
      <c r="I17" s="7" t="s">
        <v>30</v>
      </c>
      <c r="J17" s="7" t="s">
        <v>108</v>
      </c>
      <c r="K17" s="111">
        <v>6.3</v>
      </c>
      <c r="L17" s="111">
        <v>6.2</v>
      </c>
      <c r="M17" s="111">
        <v>6.2</v>
      </c>
      <c r="N17" s="111">
        <v>6.3</v>
      </c>
      <c r="O17" s="111">
        <f>SUM(K17,L17,M17,N17)</f>
        <v>25</v>
      </c>
      <c r="P17" s="112">
        <f>O17/0.4</f>
        <v>62.5</v>
      </c>
      <c r="Q17" s="113">
        <f>RANK(P17,P$14:P$22)</f>
        <v>5</v>
      </c>
      <c r="R17" s="111">
        <v>128.5</v>
      </c>
      <c r="S17" s="112">
        <f>R17/2</f>
        <v>64.25</v>
      </c>
      <c r="T17" s="113">
        <f>RANK(S17,S$14:S$22)</f>
        <v>3</v>
      </c>
      <c r="U17" s="114"/>
      <c r="V17" s="114"/>
      <c r="W17" s="120">
        <f>AVERAGE(P17,S17)</f>
        <v>63.375</v>
      </c>
      <c r="X17" s="94" t="s">
        <v>27</v>
      </c>
    </row>
    <row r="18" spans="1:24" s="105" customFormat="1" ht="60" customHeight="1">
      <c r="A18" s="94">
        <f>RANK(W18,W$14:W$22)</f>
        <v>5</v>
      </c>
      <c r="B18" s="110"/>
      <c r="C18" s="144" t="s">
        <v>226</v>
      </c>
      <c r="D18" s="142" t="s">
        <v>16</v>
      </c>
      <c r="E18" s="145" t="s">
        <v>27</v>
      </c>
      <c r="F18" s="18" t="s">
        <v>227</v>
      </c>
      <c r="G18" s="19" t="s">
        <v>35</v>
      </c>
      <c r="H18" s="7" t="s">
        <v>21</v>
      </c>
      <c r="I18" s="7" t="s">
        <v>21</v>
      </c>
      <c r="J18" s="7" t="s">
        <v>44</v>
      </c>
      <c r="K18" s="111">
        <v>6.3</v>
      </c>
      <c r="L18" s="111">
        <v>6.3</v>
      </c>
      <c r="M18" s="111">
        <v>6.2</v>
      </c>
      <c r="N18" s="111">
        <v>6.4</v>
      </c>
      <c r="O18" s="111">
        <f>SUM(K18,L18,M18,N18)</f>
        <v>25.200000000000003</v>
      </c>
      <c r="P18" s="112">
        <f>O18/0.4</f>
        <v>63.00000000000001</v>
      </c>
      <c r="Q18" s="113">
        <f>RANK(P18,P$14:P$22)</f>
        <v>3</v>
      </c>
      <c r="R18" s="111">
        <v>126.5</v>
      </c>
      <c r="S18" s="112">
        <f>R18/2</f>
        <v>63.25</v>
      </c>
      <c r="T18" s="113">
        <f>RANK(S18,S$14:S$22)</f>
        <v>6</v>
      </c>
      <c r="U18" s="114"/>
      <c r="V18" s="114"/>
      <c r="W18" s="120">
        <f>AVERAGE(P18,S18)</f>
        <v>63.125</v>
      </c>
      <c r="X18" s="94" t="s">
        <v>27</v>
      </c>
    </row>
    <row r="19" spans="1:24" s="105" customFormat="1" ht="60" customHeight="1">
      <c r="A19" s="94">
        <f>RANK(W19,W$14:W$22)</f>
        <v>6</v>
      </c>
      <c r="B19" s="115"/>
      <c r="C19" s="155" t="s">
        <v>231</v>
      </c>
      <c r="D19" s="148" t="s">
        <v>16</v>
      </c>
      <c r="E19" s="145" t="s">
        <v>25</v>
      </c>
      <c r="F19" s="156" t="s">
        <v>170</v>
      </c>
      <c r="G19" s="20" t="s">
        <v>42</v>
      </c>
      <c r="H19" s="7" t="s">
        <v>106</v>
      </c>
      <c r="I19" s="7" t="s">
        <v>30</v>
      </c>
      <c r="J19" s="7" t="s">
        <v>108</v>
      </c>
      <c r="K19" s="111">
        <v>6.1</v>
      </c>
      <c r="L19" s="111">
        <v>6.2</v>
      </c>
      <c r="M19" s="111">
        <v>6.1</v>
      </c>
      <c r="N19" s="111">
        <v>6.3</v>
      </c>
      <c r="O19" s="111">
        <f>SUM(K19,L19,M19,N19)</f>
        <v>24.7</v>
      </c>
      <c r="P19" s="112">
        <f>O19/0.4</f>
        <v>61.74999999999999</v>
      </c>
      <c r="Q19" s="113">
        <f>RANK(P19,P$14:P$22)</f>
        <v>7</v>
      </c>
      <c r="R19" s="111">
        <v>127.5</v>
      </c>
      <c r="S19" s="112">
        <f>R19/2</f>
        <v>63.75</v>
      </c>
      <c r="T19" s="113">
        <f>RANK(S19,S$14:S$22)</f>
        <v>5</v>
      </c>
      <c r="U19" s="114"/>
      <c r="V19" s="114"/>
      <c r="W19" s="120">
        <f>AVERAGE(P19,S19)</f>
        <v>62.75</v>
      </c>
      <c r="X19" s="94" t="s">
        <v>247</v>
      </c>
    </row>
    <row r="20" spans="1:24" s="105" customFormat="1" ht="60" customHeight="1">
      <c r="A20" s="94">
        <f>RANK(W20,W$14:W$22)</f>
        <v>7</v>
      </c>
      <c r="B20" s="115"/>
      <c r="C20" s="144" t="s">
        <v>224</v>
      </c>
      <c r="D20" s="142" t="s">
        <v>16</v>
      </c>
      <c r="E20" s="145">
        <v>3</v>
      </c>
      <c r="F20" s="190" t="s">
        <v>225</v>
      </c>
      <c r="G20" s="19" t="s">
        <v>35</v>
      </c>
      <c r="H20" s="7" t="s">
        <v>106</v>
      </c>
      <c r="I20" s="7" t="s">
        <v>28</v>
      </c>
      <c r="J20" s="7" t="s">
        <v>107</v>
      </c>
      <c r="K20" s="111">
        <v>6.3</v>
      </c>
      <c r="L20" s="111">
        <v>6</v>
      </c>
      <c r="M20" s="111">
        <v>6.3</v>
      </c>
      <c r="N20" s="111">
        <v>6.2</v>
      </c>
      <c r="O20" s="111">
        <f>SUM(K20,L20,M20,N20)</f>
        <v>24.8</v>
      </c>
      <c r="P20" s="112">
        <f>O20/0.4</f>
        <v>62</v>
      </c>
      <c r="Q20" s="113">
        <f>RANK(P20,P$14:P$22)</f>
        <v>6</v>
      </c>
      <c r="R20" s="111">
        <v>126.5</v>
      </c>
      <c r="S20" s="112">
        <f>R20/2</f>
        <v>63.25</v>
      </c>
      <c r="T20" s="113">
        <f>RANK(S20,S$14:S$22)</f>
        <v>6</v>
      </c>
      <c r="U20" s="114"/>
      <c r="V20" s="114"/>
      <c r="W20" s="120">
        <f>AVERAGE(P20,S20)</f>
        <v>62.625</v>
      </c>
      <c r="X20" s="94" t="s">
        <v>247</v>
      </c>
    </row>
    <row r="21" spans="1:24" s="105" customFormat="1" ht="60" customHeight="1">
      <c r="A21" s="94">
        <f>RANK(W21,W$14:W$22)</f>
        <v>8</v>
      </c>
      <c r="B21" s="115"/>
      <c r="C21" s="155" t="s">
        <v>220</v>
      </c>
      <c r="D21" s="148" t="s">
        <v>16</v>
      </c>
      <c r="E21" s="145" t="s">
        <v>25</v>
      </c>
      <c r="F21" s="146" t="s">
        <v>221</v>
      </c>
      <c r="G21" s="150" t="s">
        <v>17</v>
      </c>
      <c r="H21" s="7" t="s">
        <v>106</v>
      </c>
      <c r="I21" s="7" t="s">
        <v>28</v>
      </c>
      <c r="J21" s="7" t="s">
        <v>107</v>
      </c>
      <c r="K21" s="111">
        <v>6.2</v>
      </c>
      <c r="L21" s="111">
        <v>6</v>
      </c>
      <c r="M21" s="111">
        <v>6</v>
      </c>
      <c r="N21" s="111">
        <v>6.1</v>
      </c>
      <c r="O21" s="111">
        <f>SUM(K21,L21,M21,N21)</f>
        <v>24.299999999999997</v>
      </c>
      <c r="P21" s="112">
        <f>O21/0.4</f>
        <v>60.74999999999999</v>
      </c>
      <c r="Q21" s="113">
        <f>RANK(P21,P$14:P$22)</f>
        <v>8</v>
      </c>
      <c r="R21" s="111">
        <v>126.5</v>
      </c>
      <c r="S21" s="112">
        <f>R21/2</f>
        <v>63.25</v>
      </c>
      <c r="T21" s="113">
        <f>RANK(S21,S$14:S$22)</f>
        <v>6</v>
      </c>
      <c r="U21" s="114"/>
      <c r="V21" s="114"/>
      <c r="W21" s="120">
        <f>AVERAGE(P21,S21)</f>
        <v>62</v>
      </c>
      <c r="X21" s="94" t="s">
        <v>247</v>
      </c>
    </row>
    <row r="22" spans="1:24" s="105" customFormat="1" ht="60" customHeight="1">
      <c r="A22" s="94" t="e">
        <f>RANK(W22,W$14:W$22)</f>
        <v>#VALUE!</v>
      </c>
      <c r="B22" s="115"/>
      <c r="C22" s="155" t="s">
        <v>228</v>
      </c>
      <c r="D22" s="148" t="s">
        <v>16</v>
      </c>
      <c r="E22" s="145" t="s">
        <v>25</v>
      </c>
      <c r="F22" s="204" t="s">
        <v>240</v>
      </c>
      <c r="G22" s="5" t="s">
        <v>42</v>
      </c>
      <c r="H22" s="7" t="s">
        <v>106</v>
      </c>
      <c r="I22" s="7" t="s">
        <v>30</v>
      </c>
      <c r="J22" s="7" t="s">
        <v>108</v>
      </c>
      <c r="K22" s="111">
        <v>0</v>
      </c>
      <c r="L22" s="111">
        <v>0</v>
      </c>
      <c r="M22" s="111">
        <v>0</v>
      </c>
      <c r="N22" s="111">
        <v>0</v>
      </c>
      <c r="O22" s="111">
        <f>SUM(K22,L22,M22,N22)</f>
        <v>0</v>
      </c>
      <c r="P22" s="112">
        <f>O22/0.4</f>
        <v>0</v>
      </c>
      <c r="Q22" s="113">
        <f>RANK(P22,P$14:P$22)</f>
        <v>9</v>
      </c>
      <c r="R22" s="111">
        <v>0</v>
      </c>
      <c r="S22" s="112">
        <f>R22/2</f>
        <v>0</v>
      </c>
      <c r="T22" s="113">
        <f>RANK(S22,S$14:S$22)</f>
        <v>9</v>
      </c>
      <c r="U22" s="114"/>
      <c r="V22" s="114"/>
      <c r="W22" s="120" t="s">
        <v>246</v>
      </c>
      <c r="X22" s="94"/>
    </row>
    <row r="23" spans="1:24" s="105" customFormat="1" ht="30" customHeight="1">
      <c r="A23" s="254" t="s">
        <v>232</v>
      </c>
      <c r="B23" s="269"/>
      <c r="C23" s="269"/>
      <c r="D23" s="269"/>
      <c r="E23" s="269"/>
      <c r="F23" s="269"/>
      <c r="G23" s="269"/>
      <c r="H23" s="269"/>
      <c r="I23" s="269"/>
      <c r="J23" s="269"/>
      <c r="K23" s="269"/>
      <c r="L23" s="269"/>
      <c r="M23" s="269"/>
      <c r="N23" s="269"/>
      <c r="O23" s="269"/>
      <c r="P23" s="269"/>
      <c r="Q23" s="269"/>
      <c r="R23" s="269"/>
      <c r="S23" s="269"/>
      <c r="T23" s="269"/>
      <c r="U23" s="269"/>
      <c r="V23" s="269"/>
      <c r="W23" s="269"/>
      <c r="X23" s="43"/>
    </row>
    <row r="24" spans="1:24" s="105" customFormat="1" ht="60" customHeight="1">
      <c r="A24" s="94">
        <f>RANK(W24,W$24:W$27)</f>
        <v>1</v>
      </c>
      <c r="B24" s="110"/>
      <c r="C24" s="187" t="s">
        <v>180</v>
      </c>
      <c r="D24" s="151" t="s">
        <v>41</v>
      </c>
      <c r="E24" s="145">
        <v>2</v>
      </c>
      <c r="F24" s="174" t="s">
        <v>211</v>
      </c>
      <c r="G24" s="150" t="s">
        <v>17</v>
      </c>
      <c r="H24" s="7" t="s">
        <v>106</v>
      </c>
      <c r="I24" s="7" t="s">
        <v>40</v>
      </c>
      <c r="J24" s="7" t="s">
        <v>107</v>
      </c>
      <c r="K24" s="111">
        <v>7</v>
      </c>
      <c r="L24" s="111">
        <v>6.7</v>
      </c>
      <c r="M24" s="111">
        <v>7</v>
      </c>
      <c r="N24" s="111">
        <v>7</v>
      </c>
      <c r="O24" s="111">
        <f>SUM(K24,L24,M24,N24)</f>
        <v>27.7</v>
      </c>
      <c r="P24" s="112">
        <f>O24/0.4</f>
        <v>69.25</v>
      </c>
      <c r="Q24" s="113">
        <f>RANK(P24,P$24:P$27)</f>
        <v>1</v>
      </c>
      <c r="R24" s="111">
        <v>136.5</v>
      </c>
      <c r="S24" s="112">
        <f>R24/2</f>
        <v>68.25</v>
      </c>
      <c r="T24" s="113">
        <f>RANK(S24,S$24:S$27)</f>
        <v>4</v>
      </c>
      <c r="U24" s="113"/>
      <c r="V24" s="113"/>
      <c r="W24" s="112">
        <f>AVERAGE(P24,S24)</f>
        <v>68.75</v>
      </c>
      <c r="X24" s="91" t="s">
        <v>239</v>
      </c>
    </row>
    <row r="25" spans="1:24" s="105" customFormat="1" ht="63" customHeight="1">
      <c r="A25" s="94">
        <f aca="true" t="shared" si="0" ref="A25:A27">RANK(W25,W$24:W$27)</f>
        <v>2</v>
      </c>
      <c r="B25" s="110"/>
      <c r="C25" s="187" t="s">
        <v>212</v>
      </c>
      <c r="D25" s="148" t="s">
        <v>16</v>
      </c>
      <c r="E25" s="145">
        <v>2</v>
      </c>
      <c r="F25" s="174" t="s">
        <v>213</v>
      </c>
      <c r="G25" s="150" t="s">
        <v>17</v>
      </c>
      <c r="H25" s="7" t="s">
        <v>195</v>
      </c>
      <c r="I25" s="7" t="s">
        <v>144</v>
      </c>
      <c r="J25" s="7" t="s">
        <v>196</v>
      </c>
      <c r="K25" s="111">
        <v>6.5</v>
      </c>
      <c r="L25" s="111">
        <v>6.5</v>
      </c>
      <c r="M25" s="111">
        <v>6.7</v>
      </c>
      <c r="N25" s="111">
        <v>6.8</v>
      </c>
      <c r="O25" s="111">
        <f aca="true" t="shared" si="1" ref="O25:O27">SUM(K25,L25,M25,N25)</f>
        <v>26.5</v>
      </c>
      <c r="P25" s="112">
        <f aca="true" t="shared" si="2" ref="P25:P27">O25/0.4</f>
        <v>66.25</v>
      </c>
      <c r="Q25" s="113">
        <f aca="true" t="shared" si="3" ref="Q25:Q27">RANK(P25,P$24:P$27)</f>
        <v>2</v>
      </c>
      <c r="R25" s="111">
        <v>138</v>
      </c>
      <c r="S25" s="112">
        <f>R25/2</f>
        <v>69</v>
      </c>
      <c r="T25" s="113">
        <f aca="true" t="shared" si="4" ref="T25:T27">RANK(S25,S$24:S$27)</f>
        <v>3</v>
      </c>
      <c r="U25" s="113"/>
      <c r="V25" s="113"/>
      <c r="W25" s="112">
        <f aca="true" t="shared" si="5" ref="W25:W27">AVERAGE(P25,S25)</f>
        <v>67.625</v>
      </c>
      <c r="X25" s="91" t="s">
        <v>239</v>
      </c>
    </row>
    <row r="26" spans="1:24" s="105" customFormat="1" ht="60" customHeight="1">
      <c r="A26" s="94">
        <f t="shared" si="0"/>
        <v>3</v>
      </c>
      <c r="B26" s="110"/>
      <c r="C26" s="144" t="s">
        <v>214</v>
      </c>
      <c r="D26" s="189" t="s">
        <v>199</v>
      </c>
      <c r="E26" s="145" t="s">
        <v>25</v>
      </c>
      <c r="F26" s="190" t="s">
        <v>215</v>
      </c>
      <c r="G26" s="20" t="s">
        <v>200</v>
      </c>
      <c r="H26" s="7" t="s">
        <v>193</v>
      </c>
      <c r="I26" s="7" t="s">
        <v>193</v>
      </c>
      <c r="J26" s="7" t="s">
        <v>194</v>
      </c>
      <c r="K26" s="111">
        <v>6.4</v>
      </c>
      <c r="L26" s="111">
        <v>6.2</v>
      </c>
      <c r="M26" s="111">
        <v>6.3</v>
      </c>
      <c r="N26" s="111">
        <v>6.5</v>
      </c>
      <c r="O26" s="111">
        <f t="shared" si="1"/>
        <v>25.400000000000002</v>
      </c>
      <c r="P26" s="112">
        <f t="shared" si="2"/>
        <v>63.5</v>
      </c>
      <c r="Q26" s="113">
        <f t="shared" si="3"/>
        <v>3</v>
      </c>
      <c r="R26" s="111">
        <v>139.5</v>
      </c>
      <c r="S26" s="112">
        <f aca="true" t="shared" si="6" ref="S26:S27">R26/2</f>
        <v>69.75</v>
      </c>
      <c r="T26" s="113">
        <f t="shared" si="4"/>
        <v>1</v>
      </c>
      <c r="U26" s="113"/>
      <c r="V26" s="113"/>
      <c r="W26" s="112">
        <f t="shared" si="5"/>
        <v>66.625</v>
      </c>
      <c r="X26" s="91" t="s">
        <v>239</v>
      </c>
    </row>
    <row r="27" spans="1:24" s="105" customFormat="1" ht="60" customHeight="1">
      <c r="A27" s="94">
        <f t="shared" si="0"/>
        <v>4</v>
      </c>
      <c r="B27" s="110"/>
      <c r="C27" s="191" t="s">
        <v>216</v>
      </c>
      <c r="D27" s="189" t="s">
        <v>149</v>
      </c>
      <c r="E27" s="145" t="s">
        <v>25</v>
      </c>
      <c r="F27" s="192" t="s">
        <v>217</v>
      </c>
      <c r="G27" s="150" t="s">
        <v>17</v>
      </c>
      <c r="H27" s="13" t="s">
        <v>148</v>
      </c>
      <c r="I27" s="7" t="s">
        <v>28</v>
      </c>
      <c r="J27" s="7" t="s">
        <v>110</v>
      </c>
      <c r="K27" s="111">
        <v>6</v>
      </c>
      <c r="L27" s="111">
        <v>6.1</v>
      </c>
      <c r="M27" s="111">
        <v>6.2</v>
      </c>
      <c r="N27" s="111">
        <v>6.2</v>
      </c>
      <c r="O27" s="111">
        <f t="shared" si="1"/>
        <v>24.5</v>
      </c>
      <c r="P27" s="112">
        <f t="shared" si="2"/>
        <v>61.25</v>
      </c>
      <c r="Q27" s="113">
        <f t="shared" si="3"/>
        <v>4</v>
      </c>
      <c r="R27" s="111">
        <v>138.5</v>
      </c>
      <c r="S27" s="112">
        <f t="shared" si="6"/>
        <v>69.25</v>
      </c>
      <c r="T27" s="113">
        <f t="shared" si="4"/>
        <v>2</v>
      </c>
      <c r="U27" s="113"/>
      <c r="V27" s="113"/>
      <c r="W27" s="112">
        <f t="shared" si="5"/>
        <v>65.25</v>
      </c>
      <c r="X27" s="91" t="s">
        <v>239</v>
      </c>
    </row>
    <row r="28" spans="1:23" s="106" customFormat="1" ht="31.5" customHeight="1">
      <c r="A28" s="76"/>
      <c r="B28" s="76"/>
      <c r="C28" s="76" t="s">
        <v>88</v>
      </c>
      <c r="D28" s="76"/>
      <c r="E28" s="76"/>
      <c r="F28" s="76"/>
      <c r="G28" s="76"/>
      <c r="H28" s="76" t="s">
        <v>89</v>
      </c>
      <c r="I28" s="76"/>
      <c r="J28" s="76" t="s">
        <v>92</v>
      </c>
      <c r="K28" s="97"/>
      <c r="L28" s="98"/>
      <c r="M28" s="99"/>
      <c r="N28" s="100"/>
      <c r="O28" s="116"/>
      <c r="P28" s="116"/>
      <c r="Q28" s="117"/>
      <c r="R28" s="116"/>
      <c r="S28" s="118"/>
      <c r="T28" s="118"/>
      <c r="U28" s="118"/>
      <c r="V28" s="117"/>
      <c r="W28" s="116"/>
    </row>
    <row r="29" spans="1:23" s="106" customFormat="1" ht="18" customHeight="1">
      <c r="A29" s="77"/>
      <c r="B29" s="77"/>
      <c r="C29" s="77"/>
      <c r="D29" s="77"/>
      <c r="E29" s="77"/>
      <c r="F29" s="77"/>
      <c r="G29" s="77"/>
      <c r="H29" s="77"/>
      <c r="I29" s="77"/>
      <c r="J29" s="78"/>
      <c r="K29" s="97"/>
      <c r="L29" s="98"/>
      <c r="M29" s="99"/>
      <c r="N29" s="100"/>
      <c r="O29" s="116"/>
      <c r="P29" s="116"/>
      <c r="Q29" s="117"/>
      <c r="R29" s="116"/>
      <c r="S29" s="118"/>
      <c r="T29" s="118"/>
      <c r="U29" s="118"/>
      <c r="V29" s="117"/>
      <c r="W29" s="116"/>
    </row>
    <row r="30" spans="1:24" ht="23.25" customHeight="1">
      <c r="A30" s="77"/>
      <c r="B30" s="77"/>
      <c r="C30" s="77" t="s">
        <v>90</v>
      </c>
      <c r="D30" s="77"/>
      <c r="E30" s="77"/>
      <c r="F30" s="77"/>
      <c r="G30" s="77"/>
      <c r="H30" s="77" t="s">
        <v>91</v>
      </c>
      <c r="I30" s="77"/>
      <c r="J30" s="79" t="s">
        <v>119</v>
      </c>
      <c r="K30" s="61"/>
      <c r="L30" s="57"/>
      <c r="M30" s="58"/>
      <c r="N30" s="59"/>
      <c r="O30" s="119"/>
      <c r="P30" s="116"/>
      <c r="Q30" s="118"/>
      <c r="R30" s="119"/>
      <c r="S30" s="116"/>
      <c r="T30" s="116"/>
      <c r="U30" s="116"/>
      <c r="V30" s="116"/>
      <c r="W30" s="116"/>
      <c r="X30" s="106"/>
    </row>
    <row r="31" ht="12.75" customHeight="1"/>
    <row r="32" ht="12.75" customHeight="1"/>
    <row r="33" spans="8:23" ht="12.75" customHeight="1">
      <c r="H33" s="54"/>
      <c r="I33" s="54"/>
      <c r="O33" s="54"/>
      <c r="P33" s="54"/>
      <c r="R33" s="54"/>
      <c r="S33" s="54"/>
      <c r="W33" s="54"/>
    </row>
    <row r="34" spans="8:23" ht="12.75" customHeight="1">
      <c r="H34" s="54"/>
      <c r="I34" s="54"/>
      <c r="O34" s="54"/>
      <c r="P34" s="54"/>
      <c r="R34" s="54"/>
      <c r="S34" s="54"/>
      <c r="W34" s="54"/>
    </row>
    <row r="35" spans="8:23" ht="12.75" customHeight="1">
      <c r="H35" s="54"/>
      <c r="I35" s="54"/>
      <c r="O35" s="54"/>
      <c r="P35" s="54"/>
      <c r="R35" s="54"/>
      <c r="S35" s="54"/>
      <c r="W35" s="54"/>
    </row>
    <row r="36" spans="8:23" ht="12.75" customHeight="1">
      <c r="H36" s="54"/>
      <c r="I36" s="54"/>
      <c r="O36" s="54"/>
      <c r="P36" s="54"/>
      <c r="R36" s="54"/>
      <c r="S36" s="54"/>
      <c r="W36" s="54"/>
    </row>
    <row r="37" spans="8:23" ht="12.75" customHeight="1">
      <c r="H37" s="54"/>
      <c r="I37" s="54"/>
      <c r="O37" s="54"/>
      <c r="P37" s="54"/>
      <c r="R37" s="54"/>
      <c r="S37" s="54"/>
      <c r="W37" s="54"/>
    </row>
    <row r="38" spans="8:23" ht="12.75" customHeight="1">
      <c r="H38" s="54"/>
      <c r="I38" s="54"/>
      <c r="O38" s="54"/>
      <c r="P38" s="54"/>
      <c r="R38" s="54"/>
      <c r="S38" s="54"/>
      <c r="W38" s="54"/>
    </row>
    <row r="39" spans="8:23" ht="12.75" customHeight="1">
      <c r="H39" s="54"/>
      <c r="I39" s="54"/>
      <c r="O39" s="54"/>
      <c r="P39" s="54"/>
      <c r="R39" s="54"/>
      <c r="S39" s="54"/>
      <c r="W39" s="54"/>
    </row>
    <row r="40" spans="8:23" ht="12.75" customHeight="1">
      <c r="H40" s="54"/>
      <c r="I40" s="54"/>
      <c r="O40" s="54"/>
      <c r="P40" s="54"/>
      <c r="R40" s="54"/>
      <c r="S40" s="54"/>
      <c r="W40" s="54"/>
    </row>
    <row r="41" spans="8:23" ht="12.75" customHeight="1">
      <c r="H41" s="54"/>
      <c r="I41" s="54"/>
      <c r="O41" s="54"/>
      <c r="P41" s="54"/>
      <c r="R41" s="54"/>
      <c r="S41" s="54"/>
      <c r="W41" s="54"/>
    </row>
    <row r="42" spans="8:23" ht="12.75" customHeight="1">
      <c r="H42" s="54"/>
      <c r="I42" s="54"/>
      <c r="O42" s="54"/>
      <c r="P42" s="54"/>
      <c r="R42" s="54"/>
      <c r="S42" s="54"/>
      <c r="W42" s="54"/>
    </row>
    <row r="43" spans="8:23" ht="12.75" customHeight="1">
      <c r="H43" s="54"/>
      <c r="I43" s="54"/>
      <c r="O43" s="54"/>
      <c r="P43" s="54"/>
      <c r="R43" s="54"/>
      <c r="S43" s="54"/>
      <c r="W43" s="54"/>
    </row>
    <row r="44" spans="8:23" ht="12.75" customHeight="1">
      <c r="H44" s="54"/>
      <c r="I44" s="54"/>
      <c r="O44" s="54"/>
      <c r="P44" s="54"/>
      <c r="R44" s="54"/>
      <c r="S44" s="54"/>
      <c r="W44" s="54"/>
    </row>
    <row r="45" spans="8:23" ht="12.75" customHeight="1">
      <c r="H45" s="54"/>
      <c r="I45" s="54"/>
      <c r="O45" s="54"/>
      <c r="P45" s="54"/>
      <c r="R45" s="54"/>
      <c r="S45" s="54"/>
      <c r="W45" s="54"/>
    </row>
    <row r="46" spans="8:23" ht="12.75" customHeight="1">
      <c r="H46" s="54"/>
      <c r="I46" s="54"/>
      <c r="O46" s="54"/>
      <c r="P46" s="54"/>
      <c r="R46" s="54"/>
      <c r="S46" s="54"/>
      <c r="W46" s="54"/>
    </row>
    <row r="47" spans="8:23" ht="12.75" customHeight="1">
      <c r="H47" s="54"/>
      <c r="I47" s="54"/>
      <c r="O47" s="54"/>
      <c r="P47" s="54"/>
      <c r="R47" s="54"/>
      <c r="S47" s="54"/>
      <c r="W47" s="54"/>
    </row>
    <row r="48" spans="8:23" ht="12.75" customHeight="1">
      <c r="H48" s="54"/>
      <c r="I48" s="54"/>
      <c r="O48" s="54"/>
      <c r="P48" s="54"/>
      <c r="R48" s="54"/>
      <c r="S48" s="54"/>
      <c r="W48" s="54"/>
    </row>
    <row r="49" spans="8:23" ht="12.75" customHeight="1">
      <c r="H49" s="54"/>
      <c r="I49" s="54"/>
      <c r="O49" s="54"/>
      <c r="P49" s="54"/>
      <c r="R49" s="54"/>
      <c r="S49" s="54"/>
      <c r="W49" s="54"/>
    </row>
    <row r="50" spans="8:23" ht="12.75" customHeight="1">
      <c r="H50" s="54"/>
      <c r="I50" s="54"/>
      <c r="O50" s="54"/>
      <c r="P50" s="54"/>
      <c r="R50" s="54"/>
      <c r="S50" s="54"/>
      <c r="W50" s="54"/>
    </row>
    <row r="51" spans="8:23" ht="12.75" customHeight="1">
      <c r="H51" s="54"/>
      <c r="I51" s="54"/>
      <c r="O51" s="54"/>
      <c r="P51" s="54"/>
      <c r="R51" s="54"/>
      <c r="S51" s="54"/>
      <c r="W51" s="54"/>
    </row>
    <row r="52" spans="8:23" ht="12.75" customHeight="1">
      <c r="H52" s="54"/>
      <c r="I52" s="54"/>
      <c r="O52" s="54"/>
      <c r="P52" s="54"/>
      <c r="R52" s="54"/>
      <c r="S52" s="54"/>
      <c r="W52" s="54"/>
    </row>
    <row r="53" spans="8:23" ht="12.75" customHeight="1">
      <c r="H53" s="54"/>
      <c r="I53" s="54"/>
      <c r="O53" s="54"/>
      <c r="P53" s="54"/>
      <c r="R53" s="54"/>
      <c r="S53" s="54"/>
      <c r="W53" s="54"/>
    </row>
    <row r="54" spans="8:23" ht="12.75" customHeight="1">
      <c r="H54" s="54"/>
      <c r="I54" s="54"/>
      <c r="O54" s="54"/>
      <c r="P54" s="54"/>
      <c r="R54" s="54"/>
      <c r="S54" s="54"/>
      <c r="W54" s="54"/>
    </row>
    <row r="55" spans="8:23" ht="12.75" customHeight="1">
      <c r="H55" s="54"/>
      <c r="I55" s="54"/>
      <c r="O55" s="54"/>
      <c r="P55" s="54"/>
      <c r="R55" s="54"/>
      <c r="S55" s="54"/>
      <c r="W55" s="54"/>
    </row>
    <row r="56" spans="8:23" ht="12.75" customHeight="1">
      <c r="H56" s="54"/>
      <c r="I56" s="54"/>
      <c r="O56" s="54"/>
      <c r="P56" s="54"/>
      <c r="R56" s="54"/>
      <c r="S56" s="54"/>
      <c r="W56" s="54"/>
    </row>
    <row r="57" spans="8:23" ht="12.75" customHeight="1">
      <c r="H57" s="54"/>
      <c r="I57" s="54"/>
      <c r="O57" s="54"/>
      <c r="P57" s="54"/>
      <c r="R57" s="54"/>
      <c r="S57" s="54"/>
      <c r="W57" s="54"/>
    </row>
    <row r="58" spans="8:23" ht="12.75" customHeight="1">
      <c r="H58" s="54"/>
      <c r="I58" s="54"/>
      <c r="O58" s="54"/>
      <c r="P58" s="54"/>
      <c r="R58" s="54"/>
      <c r="S58" s="54"/>
      <c r="W58" s="54"/>
    </row>
    <row r="59" spans="8:23" ht="12.75" customHeight="1">
      <c r="H59" s="54"/>
      <c r="I59" s="54"/>
      <c r="O59" s="54"/>
      <c r="P59" s="54"/>
      <c r="R59" s="54"/>
      <c r="S59" s="54"/>
      <c r="W59" s="54"/>
    </row>
    <row r="60" spans="8:23" ht="12.75" customHeight="1">
      <c r="H60" s="54"/>
      <c r="I60" s="54"/>
      <c r="O60" s="54"/>
      <c r="P60" s="54"/>
      <c r="R60" s="54"/>
      <c r="S60" s="54"/>
      <c r="W60" s="54"/>
    </row>
    <row r="61" spans="8:23" ht="12.75" customHeight="1">
      <c r="H61" s="54"/>
      <c r="I61" s="54"/>
      <c r="O61" s="54"/>
      <c r="P61" s="54"/>
      <c r="R61" s="54"/>
      <c r="S61" s="54"/>
      <c r="W61" s="54"/>
    </row>
    <row r="62" spans="8:23" ht="12.75" customHeight="1">
      <c r="H62" s="54"/>
      <c r="I62" s="54"/>
      <c r="O62" s="54"/>
      <c r="P62" s="54"/>
      <c r="R62" s="54"/>
      <c r="S62" s="54"/>
      <c r="W62" s="54"/>
    </row>
    <row r="63" spans="8:23" ht="12.75" customHeight="1">
      <c r="H63" s="54"/>
      <c r="I63" s="54"/>
      <c r="O63" s="54"/>
      <c r="P63" s="54"/>
      <c r="R63" s="54"/>
      <c r="S63" s="54"/>
      <c r="W63" s="54"/>
    </row>
    <row r="64" spans="8:23" ht="12.75" customHeight="1">
      <c r="H64" s="54"/>
      <c r="I64" s="54"/>
      <c r="O64" s="54"/>
      <c r="P64" s="54"/>
      <c r="R64" s="54"/>
      <c r="S64" s="54"/>
      <c r="W64" s="54"/>
    </row>
    <row r="65" spans="8:23" ht="12.75" customHeight="1">
      <c r="H65" s="54"/>
      <c r="I65" s="54"/>
      <c r="O65" s="54"/>
      <c r="P65" s="54"/>
      <c r="R65" s="54"/>
      <c r="S65" s="54"/>
      <c r="W65" s="54"/>
    </row>
    <row r="66" spans="8:23" ht="12.75" customHeight="1">
      <c r="H66" s="54"/>
      <c r="I66" s="54"/>
      <c r="O66" s="54"/>
      <c r="P66" s="54"/>
      <c r="R66" s="54"/>
      <c r="S66" s="54"/>
      <c r="W66" s="54"/>
    </row>
  </sheetData>
  <mergeCells count="29">
    <mergeCell ref="A2:W2"/>
    <mergeCell ref="A3:W3"/>
    <mergeCell ref="A4:W4"/>
    <mergeCell ref="A5:W5"/>
    <mergeCell ref="A6:W6"/>
    <mergeCell ref="A9:F9"/>
    <mergeCell ref="F10:F12"/>
    <mergeCell ref="G10:G12"/>
    <mergeCell ref="A8:X8"/>
    <mergeCell ref="A7:W7"/>
    <mergeCell ref="A10:A12"/>
    <mergeCell ref="B10:B12"/>
    <mergeCell ref="C10:C12"/>
    <mergeCell ref="D10:D12"/>
    <mergeCell ref="E10:E12"/>
    <mergeCell ref="X10:X12"/>
    <mergeCell ref="U9:X9"/>
    <mergeCell ref="A13:W13"/>
    <mergeCell ref="A23:W23"/>
    <mergeCell ref="H10:H12"/>
    <mergeCell ref="I10:I12"/>
    <mergeCell ref="J10:J12"/>
    <mergeCell ref="K10:Q10"/>
    <mergeCell ref="R10:T10"/>
    <mergeCell ref="U10:U12"/>
    <mergeCell ref="V10:V12"/>
    <mergeCell ref="W10:W12"/>
    <mergeCell ref="K11:Q11"/>
    <mergeCell ref="R11:T11"/>
  </mergeCells>
  <printOptions/>
  <pageMargins left="0" right="0" top="0" bottom="0" header="0.31496062992125984" footer="0.31496062992125984"/>
  <pageSetup fitToHeight="1" fitToWidth="1" horizontalDpi="600" verticalDpi="600" orientation="landscape" paperSize="9" scale="4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58"/>
  <sheetViews>
    <sheetView view="pageBreakPreview" zoomScale="50" zoomScaleSheetLayoutView="50" workbookViewId="0" topLeftCell="A11">
      <selection activeCell="AB15" sqref="AB15"/>
    </sheetView>
  </sheetViews>
  <sheetFormatPr defaultColWidth="9.140625" defaultRowHeight="5.25" customHeight="1"/>
  <cols>
    <col min="1" max="1" width="12.00390625" style="54" customWidth="1"/>
    <col min="2" max="2" width="9.140625" style="54" hidden="1" customWidth="1"/>
    <col min="3" max="3" width="33.28125" style="54" customWidth="1"/>
    <col min="4" max="4" width="9.140625" style="54" hidden="1" customWidth="1"/>
    <col min="5" max="5" width="7.28125" style="54" hidden="1" customWidth="1"/>
    <col min="6" max="6" width="76.7109375" style="54" customWidth="1"/>
    <col min="7" max="7" width="9.140625" style="54" hidden="1" customWidth="1"/>
    <col min="8" max="8" width="11.8515625" style="107" hidden="1" customWidth="1"/>
    <col min="9" max="9" width="6.00390625" style="107" hidden="1" customWidth="1"/>
    <col min="10" max="10" width="36.00390625" style="54" customWidth="1"/>
    <col min="11" max="11" width="14.8515625" style="54" customWidth="1"/>
    <col min="12" max="12" width="16.7109375" style="54" customWidth="1"/>
    <col min="13" max="13" width="15.57421875" style="54" customWidth="1"/>
    <col min="14" max="14" width="15.7109375" style="54" customWidth="1"/>
    <col min="15" max="15" width="15.7109375" style="62" customWidth="1"/>
    <col min="16" max="16" width="15.421875" style="63" customWidth="1"/>
    <col min="17" max="17" width="7.421875" style="54" customWidth="1"/>
    <col min="18" max="18" width="10.57421875" style="62" customWidth="1"/>
    <col min="19" max="19" width="15.28125" style="63" customWidth="1"/>
    <col min="20" max="20" width="7.8515625" style="54" customWidth="1"/>
    <col min="21" max="21" width="10.140625" style="54" customWidth="1"/>
    <col min="22" max="22" width="9.28125" style="54" customWidth="1"/>
    <col min="23" max="23" width="18.00390625" style="63" customWidth="1"/>
    <col min="24" max="255" width="9.140625" style="54" customWidth="1"/>
    <col min="256" max="256" width="9.421875" style="54" customWidth="1"/>
    <col min="257" max="257" width="9.140625" style="54" hidden="1" customWidth="1"/>
    <col min="258" max="258" width="27.140625" style="54" customWidth="1"/>
    <col min="259" max="260" width="9.140625" style="54" hidden="1" customWidth="1"/>
    <col min="261" max="261" width="59.8515625" style="54" customWidth="1"/>
    <col min="262" max="264" width="9.140625" style="54" hidden="1" customWidth="1"/>
    <col min="265" max="265" width="27.57421875" style="54" customWidth="1"/>
    <col min="266" max="266" width="11.00390625" style="54" customWidth="1"/>
    <col min="267" max="267" width="11.421875" style="54" customWidth="1"/>
    <col min="268" max="268" width="11.28125" style="54" customWidth="1"/>
    <col min="269" max="269" width="11.7109375" style="54" customWidth="1"/>
    <col min="270" max="270" width="10.7109375" style="54" customWidth="1"/>
    <col min="271" max="271" width="11.57421875" style="54" customWidth="1"/>
    <col min="272" max="272" width="7.421875" style="54" customWidth="1"/>
    <col min="273" max="273" width="10.57421875" style="54" customWidth="1"/>
    <col min="274" max="274" width="13.57421875" style="54" customWidth="1"/>
    <col min="275" max="275" width="7.8515625" style="54" customWidth="1"/>
    <col min="276" max="276" width="6.140625" style="54" customWidth="1"/>
    <col min="277" max="277" width="6.421875" style="54" customWidth="1"/>
    <col min="278" max="278" width="11.28125" style="54" customWidth="1"/>
    <col min="279" max="511" width="9.140625" style="54" customWidth="1"/>
    <col min="512" max="512" width="9.421875" style="54" customWidth="1"/>
    <col min="513" max="513" width="9.140625" style="54" hidden="1" customWidth="1"/>
    <col min="514" max="514" width="27.140625" style="54" customWidth="1"/>
    <col min="515" max="516" width="9.140625" style="54" hidden="1" customWidth="1"/>
    <col min="517" max="517" width="59.8515625" style="54" customWidth="1"/>
    <col min="518" max="520" width="9.140625" style="54" hidden="1" customWidth="1"/>
    <col min="521" max="521" width="27.57421875" style="54" customWidth="1"/>
    <col min="522" max="522" width="11.00390625" style="54" customWidth="1"/>
    <col min="523" max="523" width="11.421875" style="54" customWidth="1"/>
    <col min="524" max="524" width="11.28125" style="54" customWidth="1"/>
    <col min="525" max="525" width="11.7109375" style="54" customWidth="1"/>
    <col min="526" max="526" width="10.7109375" style="54" customWidth="1"/>
    <col min="527" max="527" width="11.57421875" style="54" customWidth="1"/>
    <col min="528" max="528" width="7.421875" style="54" customWidth="1"/>
    <col min="529" max="529" width="10.57421875" style="54" customWidth="1"/>
    <col min="530" max="530" width="13.57421875" style="54" customWidth="1"/>
    <col min="531" max="531" width="7.8515625" style="54" customWidth="1"/>
    <col min="532" max="532" width="6.140625" style="54" customWidth="1"/>
    <col min="533" max="533" width="6.421875" style="54" customWidth="1"/>
    <col min="534" max="534" width="11.28125" style="54" customWidth="1"/>
    <col min="535" max="767" width="9.140625" style="54" customWidth="1"/>
    <col min="768" max="768" width="9.421875" style="54" customWidth="1"/>
    <col min="769" max="769" width="9.140625" style="54" hidden="1" customWidth="1"/>
    <col min="770" max="770" width="27.140625" style="54" customWidth="1"/>
    <col min="771" max="772" width="9.140625" style="54" hidden="1" customWidth="1"/>
    <col min="773" max="773" width="59.8515625" style="54" customWidth="1"/>
    <col min="774" max="776" width="9.140625" style="54" hidden="1" customWidth="1"/>
    <col min="777" max="777" width="27.57421875" style="54" customWidth="1"/>
    <col min="778" max="778" width="11.00390625" style="54" customWidth="1"/>
    <col min="779" max="779" width="11.421875" style="54" customWidth="1"/>
    <col min="780" max="780" width="11.28125" style="54" customWidth="1"/>
    <col min="781" max="781" width="11.7109375" style="54" customWidth="1"/>
    <col min="782" max="782" width="10.7109375" style="54" customWidth="1"/>
    <col min="783" max="783" width="11.57421875" style="54" customWidth="1"/>
    <col min="784" max="784" width="7.421875" style="54" customWidth="1"/>
    <col min="785" max="785" width="10.57421875" style="54" customWidth="1"/>
    <col min="786" max="786" width="13.57421875" style="54" customWidth="1"/>
    <col min="787" max="787" width="7.8515625" style="54" customWidth="1"/>
    <col min="788" max="788" width="6.140625" style="54" customWidth="1"/>
    <col min="789" max="789" width="6.421875" style="54" customWidth="1"/>
    <col min="790" max="790" width="11.28125" style="54" customWidth="1"/>
    <col min="791" max="1023" width="9.140625" style="54" customWidth="1"/>
    <col min="1024" max="1024" width="9.421875" style="54" customWidth="1"/>
    <col min="1025" max="1025" width="9.140625" style="54" hidden="1" customWidth="1"/>
    <col min="1026" max="1026" width="27.140625" style="54" customWidth="1"/>
    <col min="1027" max="1028" width="9.140625" style="54" hidden="1" customWidth="1"/>
    <col min="1029" max="1029" width="59.8515625" style="54" customWidth="1"/>
    <col min="1030" max="1032" width="9.140625" style="54" hidden="1" customWidth="1"/>
    <col min="1033" max="1033" width="27.57421875" style="54" customWidth="1"/>
    <col min="1034" max="1034" width="11.00390625" style="54" customWidth="1"/>
    <col min="1035" max="1035" width="11.421875" style="54" customWidth="1"/>
    <col min="1036" max="1036" width="11.28125" style="54" customWidth="1"/>
    <col min="1037" max="1037" width="11.7109375" style="54" customWidth="1"/>
    <col min="1038" max="1038" width="10.7109375" style="54" customWidth="1"/>
    <col min="1039" max="1039" width="11.57421875" style="54" customWidth="1"/>
    <col min="1040" max="1040" width="7.421875" style="54" customWidth="1"/>
    <col min="1041" max="1041" width="10.57421875" style="54" customWidth="1"/>
    <col min="1042" max="1042" width="13.57421875" style="54" customWidth="1"/>
    <col min="1043" max="1043" width="7.8515625" style="54" customWidth="1"/>
    <col min="1044" max="1044" width="6.140625" style="54" customWidth="1"/>
    <col min="1045" max="1045" width="6.421875" style="54" customWidth="1"/>
    <col min="1046" max="1046" width="11.28125" style="54" customWidth="1"/>
    <col min="1047" max="1279" width="9.140625" style="54" customWidth="1"/>
    <col min="1280" max="1280" width="9.421875" style="54" customWidth="1"/>
    <col min="1281" max="1281" width="9.140625" style="54" hidden="1" customWidth="1"/>
    <col min="1282" max="1282" width="27.140625" style="54" customWidth="1"/>
    <col min="1283" max="1284" width="9.140625" style="54" hidden="1" customWidth="1"/>
    <col min="1285" max="1285" width="59.8515625" style="54" customWidth="1"/>
    <col min="1286" max="1288" width="9.140625" style="54" hidden="1" customWidth="1"/>
    <col min="1289" max="1289" width="27.57421875" style="54" customWidth="1"/>
    <col min="1290" max="1290" width="11.00390625" style="54" customWidth="1"/>
    <col min="1291" max="1291" width="11.421875" style="54" customWidth="1"/>
    <col min="1292" max="1292" width="11.28125" style="54" customWidth="1"/>
    <col min="1293" max="1293" width="11.7109375" style="54" customWidth="1"/>
    <col min="1294" max="1294" width="10.7109375" style="54" customWidth="1"/>
    <col min="1295" max="1295" width="11.57421875" style="54" customWidth="1"/>
    <col min="1296" max="1296" width="7.421875" style="54" customWidth="1"/>
    <col min="1297" max="1297" width="10.57421875" style="54" customWidth="1"/>
    <col min="1298" max="1298" width="13.57421875" style="54" customWidth="1"/>
    <col min="1299" max="1299" width="7.8515625" style="54" customWidth="1"/>
    <col min="1300" max="1300" width="6.140625" style="54" customWidth="1"/>
    <col min="1301" max="1301" width="6.421875" style="54" customWidth="1"/>
    <col min="1302" max="1302" width="11.28125" style="54" customWidth="1"/>
    <col min="1303" max="1535" width="9.140625" style="54" customWidth="1"/>
    <col min="1536" max="1536" width="9.421875" style="54" customWidth="1"/>
    <col min="1537" max="1537" width="9.140625" style="54" hidden="1" customWidth="1"/>
    <col min="1538" max="1538" width="27.140625" style="54" customWidth="1"/>
    <col min="1539" max="1540" width="9.140625" style="54" hidden="1" customWidth="1"/>
    <col min="1541" max="1541" width="59.8515625" style="54" customWidth="1"/>
    <col min="1542" max="1544" width="9.140625" style="54" hidden="1" customWidth="1"/>
    <col min="1545" max="1545" width="27.57421875" style="54" customWidth="1"/>
    <col min="1546" max="1546" width="11.00390625" style="54" customWidth="1"/>
    <col min="1547" max="1547" width="11.421875" style="54" customWidth="1"/>
    <col min="1548" max="1548" width="11.28125" style="54" customWidth="1"/>
    <col min="1549" max="1549" width="11.7109375" style="54" customWidth="1"/>
    <col min="1550" max="1550" width="10.7109375" style="54" customWidth="1"/>
    <col min="1551" max="1551" width="11.57421875" style="54" customWidth="1"/>
    <col min="1552" max="1552" width="7.421875" style="54" customWidth="1"/>
    <col min="1553" max="1553" width="10.57421875" style="54" customWidth="1"/>
    <col min="1554" max="1554" width="13.57421875" style="54" customWidth="1"/>
    <col min="1555" max="1555" width="7.8515625" style="54" customWidth="1"/>
    <col min="1556" max="1556" width="6.140625" style="54" customWidth="1"/>
    <col min="1557" max="1557" width="6.421875" style="54" customWidth="1"/>
    <col min="1558" max="1558" width="11.28125" style="54" customWidth="1"/>
    <col min="1559" max="1791" width="9.140625" style="54" customWidth="1"/>
    <col min="1792" max="1792" width="9.421875" style="54" customWidth="1"/>
    <col min="1793" max="1793" width="9.140625" style="54" hidden="1" customWidth="1"/>
    <col min="1794" max="1794" width="27.140625" style="54" customWidth="1"/>
    <col min="1795" max="1796" width="9.140625" style="54" hidden="1" customWidth="1"/>
    <col min="1797" max="1797" width="59.8515625" style="54" customWidth="1"/>
    <col min="1798" max="1800" width="9.140625" style="54" hidden="1" customWidth="1"/>
    <col min="1801" max="1801" width="27.57421875" style="54" customWidth="1"/>
    <col min="1802" max="1802" width="11.00390625" style="54" customWidth="1"/>
    <col min="1803" max="1803" width="11.421875" style="54" customWidth="1"/>
    <col min="1804" max="1804" width="11.28125" style="54" customWidth="1"/>
    <col min="1805" max="1805" width="11.7109375" style="54" customWidth="1"/>
    <col min="1806" max="1806" width="10.7109375" style="54" customWidth="1"/>
    <col min="1807" max="1807" width="11.57421875" style="54" customWidth="1"/>
    <col min="1808" max="1808" width="7.421875" style="54" customWidth="1"/>
    <col min="1809" max="1809" width="10.57421875" style="54" customWidth="1"/>
    <col min="1810" max="1810" width="13.57421875" style="54" customWidth="1"/>
    <col min="1811" max="1811" width="7.8515625" style="54" customWidth="1"/>
    <col min="1812" max="1812" width="6.140625" style="54" customWidth="1"/>
    <col min="1813" max="1813" width="6.421875" style="54" customWidth="1"/>
    <col min="1814" max="1814" width="11.28125" style="54" customWidth="1"/>
    <col min="1815" max="2047" width="9.140625" style="54" customWidth="1"/>
    <col min="2048" max="2048" width="9.421875" style="54" customWidth="1"/>
    <col min="2049" max="2049" width="9.140625" style="54" hidden="1" customWidth="1"/>
    <col min="2050" max="2050" width="27.140625" style="54" customWidth="1"/>
    <col min="2051" max="2052" width="9.140625" style="54" hidden="1" customWidth="1"/>
    <col min="2053" max="2053" width="59.8515625" style="54" customWidth="1"/>
    <col min="2054" max="2056" width="9.140625" style="54" hidden="1" customWidth="1"/>
    <col min="2057" max="2057" width="27.57421875" style="54" customWidth="1"/>
    <col min="2058" max="2058" width="11.00390625" style="54" customWidth="1"/>
    <col min="2059" max="2059" width="11.421875" style="54" customWidth="1"/>
    <col min="2060" max="2060" width="11.28125" style="54" customWidth="1"/>
    <col min="2061" max="2061" width="11.7109375" style="54" customWidth="1"/>
    <col min="2062" max="2062" width="10.7109375" style="54" customWidth="1"/>
    <col min="2063" max="2063" width="11.57421875" style="54" customWidth="1"/>
    <col min="2064" max="2064" width="7.421875" style="54" customWidth="1"/>
    <col min="2065" max="2065" width="10.57421875" style="54" customWidth="1"/>
    <col min="2066" max="2066" width="13.57421875" style="54" customWidth="1"/>
    <col min="2067" max="2067" width="7.8515625" style="54" customWidth="1"/>
    <col min="2068" max="2068" width="6.140625" style="54" customWidth="1"/>
    <col min="2069" max="2069" width="6.421875" style="54" customWidth="1"/>
    <col min="2070" max="2070" width="11.28125" style="54" customWidth="1"/>
    <col min="2071" max="2303" width="9.140625" style="54" customWidth="1"/>
    <col min="2304" max="2304" width="9.421875" style="54" customWidth="1"/>
    <col min="2305" max="2305" width="9.140625" style="54" hidden="1" customWidth="1"/>
    <col min="2306" max="2306" width="27.140625" style="54" customWidth="1"/>
    <col min="2307" max="2308" width="9.140625" style="54" hidden="1" customWidth="1"/>
    <col min="2309" max="2309" width="59.8515625" style="54" customWidth="1"/>
    <col min="2310" max="2312" width="9.140625" style="54" hidden="1" customWidth="1"/>
    <col min="2313" max="2313" width="27.57421875" style="54" customWidth="1"/>
    <col min="2314" max="2314" width="11.00390625" style="54" customWidth="1"/>
    <col min="2315" max="2315" width="11.421875" style="54" customWidth="1"/>
    <col min="2316" max="2316" width="11.28125" style="54" customWidth="1"/>
    <col min="2317" max="2317" width="11.7109375" style="54" customWidth="1"/>
    <col min="2318" max="2318" width="10.7109375" style="54" customWidth="1"/>
    <col min="2319" max="2319" width="11.57421875" style="54" customWidth="1"/>
    <col min="2320" max="2320" width="7.421875" style="54" customWidth="1"/>
    <col min="2321" max="2321" width="10.57421875" style="54" customWidth="1"/>
    <col min="2322" max="2322" width="13.57421875" style="54" customWidth="1"/>
    <col min="2323" max="2323" width="7.8515625" style="54" customWidth="1"/>
    <col min="2324" max="2324" width="6.140625" style="54" customWidth="1"/>
    <col min="2325" max="2325" width="6.421875" style="54" customWidth="1"/>
    <col min="2326" max="2326" width="11.28125" style="54" customWidth="1"/>
    <col min="2327" max="2559" width="9.140625" style="54" customWidth="1"/>
    <col min="2560" max="2560" width="9.421875" style="54" customWidth="1"/>
    <col min="2561" max="2561" width="9.140625" style="54" hidden="1" customWidth="1"/>
    <col min="2562" max="2562" width="27.140625" style="54" customWidth="1"/>
    <col min="2563" max="2564" width="9.140625" style="54" hidden="1" customWidth="1"/>
    <col min="2565" max="2565" width="59.8515625" style="54" customWidth="1"/>
    <col min="2566" max="2568" width="9.140625" style="54" hidden="1" customWidth="1"/>
    <col min="2569" max="2569" width="27.57421875" style="54" customWidth="1"/>
    <col min="2570" max="2570" width="11.00390625" style="54" customWidth="1"/>
    <col min="2571" max="2571" width="11.421875" style="54" customWidth="1"/>
    <col min="2572" max="2572" width="11.28125" style="54" customWidth="1"/>
    <col min="2573" max="2573" width="11.7109375" style="54" customWidth="1"/>
    <col min="2574" max="2574" width="10.7109375" style="54" customWidth="1"/>
    <col min="2575" max="2575" width="11.57421875" style="54" customWidth="1"/>
    <col min="2576" max="2576" width="7.421875" style="54" customWidth="1"/>
    <col min="2577" max="2577" width="10.57421875" style="54" customWidth="1"/>
    <col min="2578" max="2578" width="13.57421875" style="54" customWidth="1"/>
    <col min="2579" max="2579" width="7.8515625" style="54" customWidth="1"/>
    <col min="2580" max="2580" width="6.140625" style="54" customWidth="1"/>
    <col min="2581" max="2581" width="6.421875" style="54" customWidth="1"/>
    <col min="2582" max="2582" width="11.28125" style="54" customWidth="1"/>
    <col min="2583" max="2815" width="9.140625" style="54" customWidth="1"/>
    <col min="2816" max="2816" width="9.421875" style="54" customWidth="1"/>
    <col min="2817" max="2817" width="9.140625" style="54" hidden="1" customWidth="1"/>
    <col min="2818" max="2818" width="27.140625" style="54" customWidth="1"/>
    <col min="2819" max="2820" width="9.140625" style="54" hidden="1" customWidth="1"/>
    <col min="2821" max="2821" width="59.8515625" style="54" customWidth="1"/>
    <col min="2822" max="2824" width="9.140625" style="54" hidden="1" customWidth="1"/>
    <col min="2825" max="2825" width="27.57421875" style="54" customWidth="1"/>
    <col min="2826" max="2826" width="11.00390625" style="54" customWidth="1"/>
    <col min="2827" max="2827" width="11.421875" style="54" customWidth="1"/>
    <col min="2828" max="2828" width="11.28125" style="54" customWidth="1"/>
    <col min="2829" max="2829" width="11.7109375" style="54" customWidth="1"/>
    <col min="2830" max="2830" width="10.7109375" style="54" customWidth="1"/>
    <col min="2831" max="2831" width="11.57421875" style="54" customWidth="1"/>
    <col min="2832" max="2832" width="7.421875" style="54" customWidth="1"/>
    <col min="2833" max="2833" width="10.57421875" style="54" customWidth="1"/>
    <col min="2834" max="2834" width="13.57421875" style="54" customWidth="1"/>
    <col min="2835" max="2835" width="7.8515625" style="54" customWidth="1"/>
    <col min="2836" max="2836" width="6.140625" style="54" customWidth="1"/>
    <col min="2837" max="2837" width="6.421875" style="54" customWidth="1"/>
    <col min="2838" max="2838" width="11.28125" style="54" customWidth="1"/>
    <col min="2839" max="3071" width="9.140625" style="54" customWidth="1"/>
    <col min="3072" max="3072" width="9.421875" style="54" customWidth="1"/>
    <col min="3073" max="3073" width="9.140625" style="54" hidden="1" customWidth="1"/>
    <col min="3074" max="3074" width="27.140625" style="54" customWidth="1"/>
    <col min="3075" max="3076" width="9.140625" style="54" hidden="1" customWidth="1"/>
    <col min="3077" max="3077" width="59.8515625" style="54" customWidth="1"/>
    <col min="3078" max="3080" width="9.140625" style="54" hidden="1" customWidth="1"/>
    <col min="3081" max="3081" width="27.57421875" style="54" customWidth="1"/>
    <col min="3082" max="3082" width="11.00390625" style="54" customWidth="1"/>
    <col min="3083" max="3083" width="11.421875" style="54" customWidth="1"/>
    <col min="3084" max="3084" width="11.28125" style="54" customWidth="1"/>
    <col min="3085" max="3085" width="11.7109375" style="54" customWidth="1"/>
    <col min="3086" max="3086" width="10.7109375" style="54" customWidth="1"/>
    <col min="3087" max="3087" width="11.57421875" style="54" customWidth="1"/>
    <col min="3088" max="3088" width="7.421875" style="54" customWidth="1"/>
    <col min="3089" max="3089" width="10.57421875" style="54" customWidth="1"/>
    <col min="3090" max="3090" width="13.57421875" style="54" customWidth="1"/>
    <col min="3091" max="3091" width="7.8515625" style="54" customWidth="1"/>
    <col min="3092" max="3092" width="6.140625" style="54" customWidth="1"/>
    <col min="3093" max="3093" width="6.421875" style="54" customWidth="1"/>
    <col min="3094" max="3094" width="11.28125" style="54" customWidth="1"/>
    <col min="3095" max="3327" width="9.140625" style="54" customWidth="1"/>
    <col min="3328" max="3328" width="9.421875" style="54" customWidth="1"/>
    <col min="3329" max="3329" width="9.140625" style="54" hidden="1" customWidth="1"/>
    <col min="3330" max="3330" width="27.140625" style="54" customWidth="1"/>
    <col min="3331" max="3332" width="9.140625" style="54" hidden="1" customWidth="1"/>
    <col min="3333" max="3333" width="59.8515625" style="54" customWidth="1"/>
    <col min="3334" max="3336" width="9.140625" style="54" hidden="1" customWidth="1"/>
    <col min="3337" max="3337" width="27.57421875" style="54" customWidth="1"/>
    <col min="3338" max="3338" width="11.00390625" style="54" customWidth="1"/>
    <col min="3339" max="3339" width="11.421875" style="54" customWidth="1"/>
    <col min="3340" max="3340" width="11.28125" style="54" customWidth="1"/>
    <col min="3341" max="3341" width="11.7109375" style="54" customWidth="1"/>
    <col min="3342" max="3342" width="10.7109375" style="54" customWidth="1"/>
    <col min="3343" max="3343" width="11.57421875" style="54" customWidth="1"/>
    <col min="3344" max="3344" width="7.421875" style="54" customWidth="1"/>
    <col min="3345" max="3345" width="10.57421875" style="54" customWidth="1"/>
    <col min="3346" max="3346" width="13.57421875" style="54" customWidth="1"/>
    <col min="3347" max="3347" width="7.8515625" style="54" customWidth="1"/>
    <col min="3348" max="3348" width="6.140625" style="54" customWidth="1"/>
    <col min="3349" max="3349" width="6.421875" style="54" customWidth="1"/>
    <col min="3350" max="3350" width="11.28125" style="54" customWidth="1"/>
    <col min="3351" max="3583" width="9.140625" style="54" customWidth="1"/>
    <col min="3584" max="3584" width="9.421875" style="54" customWidth="1"/>
    <col min="3585" max="3585" width="9.140625" style="54" hidden="1" customWidth="1"/>
    <col min="3586" max="3586" width="27.140625" style="54" customWidth="1"/>
    <col min="3587" max="3588" width="9.140625" style="54" hidden="1" customWidth="1"/>
    <col min="3589" max="3589" width="59.8515625" style="54" customWidth="1"/>
    <col min="3590" max="3592" width="9.140625" style="54" hidden="1" customWidth="1"/>
    <col min="3593" max="3593" width="27.57421875" style="54" customWidth="1"/>
    <col min="3594" max="3594" width="11.00390625" style="54" customWidth="1"/>
    <col min="3595" max="3595" width="11.421875" style="54" customWidth="1"/>
    <col min="3596" max="3596" width="11.28125" style="54" customWidth="1"/>
    <col min="3597" max="3597" width="11.7109375" style="54" customWidth="1"/>
    <col min="3598" max="3598" width="10.7109375" style="54" customWidth="1"/>
    <col min="3599" max="3599" width="11.57421875" style="54" customWidth="1"/>
    <col min="3600" max="3600" width="7.421875" style="54" customWidth="1"/>
    <col min="3601" max="3601" width="10.57421875" style="54" customWidth="1"/>
    <col min="3602" max="3602" width="13.57421875" style="54" customWidth="1"/>
    <col min="3603" max="3603" width="7.8515625" style="54" customWidth="1"/>
    <col min="3604" max="3604" width="6.140625" style="54" customWidth="1"/>
    <col min="3605" max="3605" width="6.421875" style="54" customWidth="1"/>
    <col min="3606" max="3606" width="11.28125" style="54" customWidth="1"/>
    <col min="3607" max="3839" width="9.140625" style="54" customWidth="1"/>
    <col min="3840" max="3840" width="9.421875" style="54" customWidth="1"/>
    <col min="3841" max="3841" width="9.140625" style="54" hidden="1" customWidth="1"/>
    <col min="3842" max="3842" width="27.140625" style="54" customWidth="1"/>
    <col min="3843" max="3844" width="9.140625" style="54" hidden="1" customWidth="1"/>
    <col min="3845" max="3845" width="59.8515625" style="54" customWidth="1"/>
    <col min="3846" max="3848" width="9.140625" style="54" hidden="1" customWidth="1"/>
    <col min="3849" max="3849" width="27.57421875" style="54" customWidth="1"/>
    <col min="3850" max="3850" width="11.00390625" style="54" customWidth="1"/>
    <col min="3851" max="3851" width="11.421875" style="54" customWidth="1"/>
    <col min="3852" max="3852" width="11.28125" style="54" customWidth="1"/>
    <col min="3853" max="3853" width="11.7109375" style="54" customWidth="1"/>
    <col min="3854" max="3854" width="10.7109375" style="54" customWidth="1"/>
    <col min="3855" max="3855" width="11.57421875" style="54" customWidth="1"/>
    <col min="3856" max="3856" width="7.421875" style="54" customWidth="1"/>
    <col min="3857" max="3857" width="10.57421875" style="54" customWidth="1"/>
    <col min="3858" max="3858" width="13.57421875" style="54" customWidth="1"/>
    <col min="3859" max="3859" width="7.8515625" style="54" customWidth="1"/>
    <col min="3860" max="3860" width="6.140625" style="54" customWidth="1"/>
    <col min="3861" max="3861" width="6.421875" style="54" customWidth="1"/>
    <col min="3862" max="3862" width="11.28125" style="54" customWidth="1"/>
    <col min="3863" max="4095" width="9.140625" style="54" customWidth="1"/>
    <col min="4096" max="4096" width="9.421875" style="54" customWidth="1"/>
    <col min="4097" max="4097" width="9.140625" style="54" hidden="1" customWidth="1"/>
    <col min="4098" max="4098" width="27.140625" style="54" customWidth="1"/>
    <col min="4099" max="4100" width="9.140625" style="54" hidden="1" customWidth="1"/>
    <col min="4101" max="4101" width="59.8515625" style="54" customWidth="1"/>
    <col min="4102" max="4104" width="9.140625" style="54" hidden="1" customWidth="1"/>
    <col min="4105" max="4105" width="27.57421875" style="54" customWidth="1"/>
    <col min="4106" max="4106" width="11.00390625" style="54" customWidth="1"/>
    <col min="4107" max="4107" width="11.421875" style="54" customWidth="1"/>
    <col min="4108" max="4108" width="11.28125" style="54" customWidth="1"/>
    <col min="4109" max="4109" width="11.7109375" style="54" customWidth="1"/>
    <col min="4110" max="4110" width="10.7109375" style="54" customWidth="1"/>
    <col min="4111" max="4111" width="11.57421875" style="54" customWidth="1"/>
    <col min="4112" max="4112" width="7.421875" style="54" customWidth="1"/>
    <col min="4113" max="4113" width="10.57421875" style="54" customWidth="1"/>
    <col min="4114" max="4114" width="13.57421875" style="54" customWidth="1"/>
    <col min="4115" max="4115" width="7.8515625" style="54" customWidth="1"/>
    <col min="4116" max="4116" width="6.140625" style="54" customWidth="1"/>
    <col min="4117" max="4117" width="6.421875" style="54" customWidth="1"/>
    <col min="4118" max="4118" width="11.28125" style="54" customWidth="1"/>
    <col min="4119" max="4351" width="9.140625" style="54" customWidth="1"/>
    <col min="4352" max="4352" width="9.421875" style="54" customWidth="1"/>
    <col min="4353" max="4353" width="9.140625" style="54" hidden="1" customWidth="1"/>
    <col min="4354" max="4354" width="27.140625" style="54" customWidth="1"/>
    <col min="4355" max="4356" width="9.140625" style="54" hidden="1" customWidth="1"/>
    <col min="4357" max="4357" width="59.8515625" style="54" customWidth="1"/>
    <col min="4358" max="4360" width="9.140625" style="54" hidden="1" customWidth="1"/>
    <col min="4361" max="4361" width="27.57421875" style="54" customWidth="1"/>
    <col min="4362" max="4362" width="11.00390625" style="54" customWidth="1"/>
    <col min="4363" max="4363" width="11.421875" style="54" customWidth="1"/>
    <col min="4364" max="4364" width="11.28125" style="54" customWidth="1"/>
    <col min="4365" max="4365" width="11.7109375" style="54" customWidth="1"/>
    <col min="4366" max="4366" width="10.7109375" style="54" customWidth="1"/>
    <col min="4367" max="4367" width="11.57421875" style="54" customWidth="1"/>
    <col min="4368" max="4368" width="7.421875" style="54" customWidth="1"/>
    <col min="4369" max="4369" width="10.57421875" style="54" customWidth="1"/>
    <col min="4370" max="4370" width="13.57421875" style="54" customWidth="1"/>
    <col min="4371" max="4371" width="7.8515625" style="54" customWidth="1"/>
    <col min="4372" max="4372" width="6.140625" style="54" customWidth="1"/>
    <col min="4373" max="4373" width="6.421875" style="54" customWidth="1"/>
    <col min="4374" max="4374" width="11.28125" style="54" customWidth="1"/>
    <col min="4375" max="4607" width="9.140625" style="54" customWidth="1"/>
    <col min="4608" max="4608" width="9.421875" style="54" customWidth="1"/>
    <col min="4609" max="4609" width="9.140625" style="54" hidden="1" customWidth="1"/>
    <col min="4610" max="4610" width="27.140625" style="54" customWidth="1"/>
    <col min="4611" max="4612" width="9.140625" style="54" hidden="1" customWidth="1"/>
    <col min="4613" max="4613" width="59.8515625" style="54" customWidth="1"/>
    <col min="4614" max="4616" width="9.140625" style="54" hidden="1" customWidth="1"/>
    <col min="4617" max="4617" width="27.57421875" style="54" customWidth="1"/>
    <col min="4618" max="4618" width="11.00390625" style="54" customWidth="1"/>
    <col min="4619" max="4619" width="11.421875" style="54" customWidth="1"/>
    <col min="4620" max="4620" width="11.28125" style="54" customWidth="1"/>
    <col min="4621" max="4621" width="11.7109375" style="54" customWidth="1"/>
    <col min="4622" max="4622" width="10.7109375" style="54" customWidth="1"/>
    <col min="4623" max="4623" width="11.57421875" style="54" customWidth="1"/>
    <col min="4624" max="4624" width="7.421875" style="54" customWidth="1"/>
    <col min="4625" max="4625" width="10.57421875" style="54" customWidth="1"/>
    <col min="4626" max="4626" width="13.57421875" style="54" customWidth="1"/>
    <col min="4627" max="4627" width="7.8515625" style="54" customWidth="1"/>
    <col min="4628" max="4628" width="6.140625" style="54" customWidth="1"/>
    <col min="4629" max="4629" width="6.421875" style="54" customWidth="1"/>
    <col min="4630" max="4630" width="11.28125" style="54" customWidth="1"/>
    <col min="4631" max="4863" width="9.140625" style="54" customWidth="1"/>
    <col min="4864" max="4864" width="9.421875" style="54" customWidth="1"/>
    <col min="4865" max="4865" width="9.140625" style="54" hidden="1" customWidth="1"/>
    <col min="4866" max="4866" width="27.140625" style="54" customWidth="1"/>
    <col min="4867" max="4868" width="9.140625" style="54" hidden="1" customWidth="1"/>
    <col min="4869" max="4869" width="59.8515625" style="54" customWidth="1"/>
    <col min="4870" max="4872" width="9.140625" style="54" hidden="1" customWidth="1"/>
    <col min="4873" max="4873" width="27.57421875" style="54" customWidth="1"/>
    <col min="4874" max="4874" width="11.00390625" style="54" customWidth="1"/>
    <col min="4875" max="4875" width="11.421875" style="54" customWidth="1"/>
    <col min="4876" max="4876" width="11.28125" style="54" customWidth="1"/>
    <col min="4877" max="4877" width="11.7109375" style="54" customWidth="1"/>
    <col min="4878" max="4878" width="10.7109375" style="54" customWidth="1"/>
    <col min="4879" max="4879" width="11.57421875" style="54" customWidth="1"/>
    <col min="4880" max="4880" width="7.421875" style="54" customWidth="1"/>
    <col min="4881" max="4881" width="10.57421875" style="54" customWidth="1"/>
    <col min="4882" max="4882" width="13.57421875" style="54" customWidth="1"/>
    <col min="4883" max="4883" width="7.8515625" style="54" customWidth="1"/>
    <col min="4884" max="4884" width="6.140625" style="54" customWidth="1"/>
    <col min="4885" max="4885" width="6.421875" style="54" customWidth="1"/>
    <col min="4886" max="4886" width="11.28125" style="54" customWidth="1"/>
    <col min="4887" max="5119" width="9.140625" style="54" customWidth="1"/>
    <col min="5120" max="5120" width="9.421875" style="54" customWidth="1"/>
    <col min="5121" max="5121" width="9.140625" style="54" hidden="1" customWidth="1"/>
    <col min="5122" max="5122" width="27.140625" style="54" customWidth="1"/>
    <col min="5123" max="5124" width="9.140625" style="54" hidden="1" customWidth="1"/>
    <col min="5125" max="5125" width="59.8515625" style="54" customWidth="1"/>
    <col min="5126" max="5128" width="9.140625" style="54" hidden="1" customWidth="1"/>
    <col min="5129" max="5129" width="27.57421875" style="54" customWidth="1"/>
    <col min="5130" max="5130" width="11.00390625" style="54" customWidth="1"/>
    <col min="5131" max="5131" width="11.421875" style="54" customWidth="1"/>
    <col min="5132" max="5132" width="11.28125" style="54" customWidth="1"/>
    <col min="5133" max="5133" width="11.7109375" style="54" customWidth="1"/>
    <col min="5134" max="5134" width="10.7109375" style="54" customWidth="1"/>
    <col min="5135" max="5135" width="11.57421875" style="54" customWidth="1"/>
    <col min="5136" max="5136" width="7.421875" style="54" customWidth="1"/>
    <col min="5137" max="5137" width="10.57421875" style="54" customWidth="1"/>
    <col min="5138" max="5138" width="13.57421875" style="54" customWidth="1"/>
    <col min="5139" max="5139" width="7.8515625" style="54" customWidth="1"/>
    <col min="5140" max="5140" width="6.140625" style="54" customWidth="1"/>
    <col min="5141" max="5141" width="6.421875" style="54" customWidth="1"/>
    <col min="5142" max="5142" width="11.28125" style="54" customWidth="1"/>
    <col min="5143" max="5375" width="9.140625" style="54" customWidth="1"/>
    <col min="5376" max="5376" width="9.421875" style="54" customWidth="1"/>
    <col min="5377" max="5377" width="9.140625" style="54" hidden="1" customWidth="1"/>
    <col min="5378" max="5378" width="27.140625" style="54" customWidth="1"/>
    <col min="5379" max="5380" width="9.140625" style="54" hidden="1" customWidth="1"/>
    <col min="5381" max="5381" width="59.8515625" style="54" customWidth="1"/>
    <col min="5382" max="5384" width="9.140625" style="54" hidden="1" customWidth="1"/>
    <col min="5385" max="5385" width="27.57421875" style="54" customWidth="1"/>
    <col min="5386" max="5386" width="11.00390625" style="54" customWidth="1"/>
    <col min="5387" max="5387" width="11.421875" style="54" customWidth="1"/>
    <col min="5388" max="5388" width="11.28125" style="54" customWidth="1"/>
    <col min="5389" max="5389" width="11.7109375" style="54" customWidth="1"/>
    <col min="5390" max="5390" width="10.7109375" style="54" customWidth="1"/>
    <col min="5391" max="5391" width="11.57421875" style="54" customWidth="1"/>
    <col min="5392" max="5392" width="7.421875" style="54" customWidth="1"/>
    <col min="5393" max="5393" width="10.57421875" style="54" customWidth="1"/>
    <col min="5394" max="5394" width="13.57421875" style="54" customWidth="1"/>
    <col min="5395" max="5395" width="7.8515625" style="54" customWidth="1"/>
    <col min="5396" max="5396" width="6.140625" style="54" customWidth="1"/>
    <col min="5397" max="5397" width="6.421875" style="54" customWidth="1"/>
    <col min="5398" max="5398" width="11.28125" style="54" customWidth="1"/>
    <col min="5399" max="5631" width="9.140625" style="54" customWidth="1"/>
    <col min="5632" max="5632" width="9.421875" style="54" customWidth="1"/>
    <col min="5633" max="5633" width="9.140625" style="54" hidden="1" customWidth="1"/>
    <col min="5634" max="5634" width="27.140625" style="54" customWidth="1"/>
    <col min="5635" max="5636" width="9.140625" style="54" hidden="1" customWidth="1"/>
    <col min="5637" max="5637" width="59.8515625" style="54" customWidth="1"/>
    <col min="5638" max="5640" width="9.140625" style="54" hidden="1" customWidth="1"/>
    <col min="5641" max="5641" width="27.57421875" style="54" customWidth="1"/>
    <col min="5642" max="5642" width="11.00390625" style="54" customWidth="1"/>
    <col min="5643" max="5643" width="11.421875" style="54" customWidth="1"/>
    <col min="5644" max="5644" width="11.28125" style="54" customWidth="1"/>
    <col min="5645" max="5645" width="11.7109375" style="54" customWidth="1"/>
    <col min="5646" max="5646" width="10.7109375" style="54" customWidth="1"/>
    <col min="5647" max="5647" width="11.57421875" style="54" customWidth="1"/>
    <col min="5648" max="5648" width="7.421875" style="54" customWidth="1"/>
    <col min="5649" max="5649" width="10.57421875" style="54" customWidth="1"/>
    <col min="5650" max="5650" width="13.57421875" style="54" customWidth="1"/>
    <col min="5651" max="5651" width="7.8515625" style="54" customWidth="1"/>
    <col min="5652" max="5652" width="6.140625" style="54" customWidth="1"/>
    <col min="5653" max="5653" width="6.421875" style="54" customWidth="1"/>
    <col min="5654" max="5654" width="11.28125" style="54" customWidth="1"/>
    <col min="5655" max="5887" width="9.140625" style="54" customWidth="1"/>
    <col min="5888" max="5888" width="9.421875" style="54" customWidth="1"/>
    <col min="5889" max="5889" width="9.140625" style="54" hidden="1" customWidth="1"/>
    <col min="5890" max="5890" width="27.140625" style="54" customWidth="1"/>
    <col min="5891" max="5892" width="9.140625" style="54" hidden="1" customWidth="1"/>
    <col min="5893" max="5893" width="59.8515625" style="54" customWidth="1"/>
    <col min="5894" max="5896" width="9.140625" style="54" hidden="1" customWidth="1"/>
    <col min="5897" max="5897" width="27.57421875" style="54" customWidth="1"/>
    <col min="5898" max="5898" width="11.00390625" style="54" customWidth="1"/>
    <col min="5899" max="5899" width="11.421875" style="54" customWidth="1"/>
    <col min="5900" max="5900" width="11.28125" style="54" customWidth="1"/>
    <col min="5901" max="5901" width="11.7109375" style="54" customWidth="1"/>
    <col min="5902" max="5902" width="10.7109375" style="54" customWidth="1"/>
    <col min="5903" max="5903" width="11.57421875" style="54" customWidth="1"/>
    <col min="5904" max="5904" width="7.421875" style="54" customWidth="1"/>
    <col min="5905" max="5905" width="10.57421875" style="54" customWidth="1"/>
    <col min="5906" max="5906" width="13.57421875" style="54" customWidth="1"/>
    <col min="5907" max="5907" width="7.8515625" style="54" customWidth="1"/>
    <col min="5908" max="5908" width="6.140625" style="54" customWidth="1"/>
    <col min="5909" max="5909" width="6.421875" style="54" customWidth="1"/>
    <col min="5910" max="5910" width="11.28125" style="54" customWidth="1"/>
    <col min="5911" max="6143" width="9.140625" style="54" customWidth="1"/>
    <col min="6144" max="6144" width="9.421875" style="54" customWidth="1"/>
    <col min="6145" max="6145" width="9.140625" style="54" hidden="1" customWidth="1"/>
    <col min="6146" max="6146" width="27.140625" style="54" customWidth="1"/>
    <col min="6147" max="6148" width="9.140625" style="54" hidden="1" customWidth="1"/>
    <col min="6149" max="6149" width="59.8515625" style="54" customWidth="1"/>
    <col min="6150" max="6152" width="9.140625" style="54" hidden="1" customWidth="1"/>
    <col min="6153" max="6153" width="27.57421875" style="54" customWidth="1"/>
    <col min="6154" max="6154" width="11.00390625" style="54" customWidth="1"/>
    <col min="6155" max="6155" width="11.421875" style="54" customWidth="1"/>
    <col min="6156" max="6156" width="11.28125" style="54" customWidth="1"/>
    <col min="6157" max="6157" width="11.7109375" style="54" customWidth="1"/>
    <col min="6158" max="6158" width="10.7109375" style="54" customWidth="1"/>
    <col min="6159" max="6159" width="11.57421875" style="54" customWidth="1"/>
    <col min="6160" max="6160" width="7.421875" style="54" customWidth="1"/>
    <col min="6161" max="6161" width="10.57421875" style="54" customWidth="1"/>
    <col min="6162" max="6162" width="13.57421875" style="54" customWidth="1"/>
    <col min="6163" max="6163" width="7.8515625" style="54" customWidth="1"/>
    <col min="6164" max="6164" width="6.140625" style="54" customWidth="1"/>
    <col min="6165" max="6165" width="6.421875" style="54" customWidth="1"/>
    <col min="6166" max="6166" width="11.28125" style="54" customWidth="1"/>
    <col min="6167" max="6399" width="9.140625" style="54" customWidth="1"/>
    <col min="6400" max="6400" width="9.421875" style="54" customWidth="1"/>
    <col min="6401" max="6401" width="9.140625" style="54" hidden="1" customWidth="1"/>
    <col min="6402" max="6402" width="27.140625" style="54" customWidth="1"/>
    <col min="6403" max="6404" width="9.140625" style="54" hidden="1" customWidth="1"/>
    <col min="6405" max="6405" width="59.8515625" style="54" customWidth="1"/>
    <col min="6406" max="6408" width="9.140625" style="54" hidden="1" customWidth="1"/>
    <col min="6409" max="6409" width="27.57421875" style="54" customWidth="1"/>
    <col min="6410" max="6410" width="11.00390625" style="54" customWidth="1"/>
    <col min="6411" max="6411" width="11.421875" style="54" customWidth="1"/>
    <col min="6412" max="6412" width="11.28125" style="54" customWidth="1"/>
    <col min="6413" max="6413" width="11.7109375" style="54" customWidth="1"/>
    <col min="6414" max="6414" width="10.7109375" style="54" customWidth="1"/>
    <col min="6415" max="6415" width="11.57421875" style="54" customWidth="1"/>
    <col min="6416" max="6416" width="7.421875" style="54" customWidth="1"/>
    <col min="6417" max="6417" width="10.57421875" style="54" customWidth="1"/>
    <col min="6418" max="6418" width="13.57421875" style="54" customWidth="1"/>
    <col min="6419" max="6419" width="7.8515625" style="54" customWidth="1"/>
    <col min="6420" max="6420" width="6.140625" style="54" customWidth="1"/>
    <col min="6421" max="6421" width="6.421875" style="54" customWidth="1"/>
    <col min="6422" max="6422" width="11.28125" style="54" customWidth="1"/>
    <col min="6423" max="6655" width="9.140625" style="54" customWidth="1"/>
    <col min="6656" max="6656" width="9.421875" style="54" customWidth="1"/>
    <col min="6657" max="6657" width="9.140625" style="54" hidden="1" customWidth="1"/>
    <col min="6658" max="6658" width="27.140625" style="54" customWidth="1"/>
    <col min="6659" max="6660" width="9.140625" style="54" hidden="1" customWidth="1"/>
    <col min="6661" max="6661" width="59.8515625" style="54" customWidth="1"/>
    <col min="6662" max="6664" width="9.140625" style="54" hidden="1" customWidth="1"/>
    <col min="6665" max="6665" width="27.57421875" style="54" customWidth="1"/>
    <col min="6666" max="6666" width="11.00390625" style="54" customWidth="1"/>
    <col min="6667" max="6667" width="11.421875" style="54" customWidth="1"/>
    <col min="6668" max="6668" width="11.28125" style="54" customWidth="1"/>
    <col min="6669" max="6669" width="11.7109375" style="54" customWidth="1"/>
    <col min="6670" max="6670" width="10.7109375" style="54" customWidth="1"/>
    <col min="6671" max="6671" width="11.57421875" style="54" customWidth="1"/>
    <col min="6672" max="6672" width="7.421875" style="54" customWidth="1"/>
    <col min="6673" max="6673" width="10.57421875" style="54" customWidth="1"/>
    <col min="6674" max="6674" width="13.57421875" style="54" customWidth="1"/>
    <col min="6675" max="6675" width="7.8515625" style="54" customWidth="1"/>
    <col min="6676" max="6676" width="6.140625" style="54" customWidth="1"/>
    <col min="6677" max="6677" width="6.421875" style="54" customWidth="1"/>
    <col min="6678" max="6678" width="11.28125" style="54" customWidth="1"/>
    <col min="6679" max="6911" width="9.140625" style="54" customWidth="1"/>
    <col min="6912" max="6912" width="9.421875" style="54" customWidth="1"/>
    <col min="6913" max="6913" width="9.140625" style="54" hidden="1" customWidth="1"/>
    <col min="6914" max="6914" width="27.140625" style="54" customWidth="1"/>
    <col min="6915" max="6916" width="9.140625" style="54" hidden="1" customWidth="1"/>
    <col min="6917" max="6917" width="59.8515625" style="54" customWidth="1"/>
    <col min="6918" max="6920" width="9.140625" style="54" hidden="1" customWidth="1"/>
    <col min="6921" max="6921" width="27.57421875" style="54" customWidth="1"/>
    <col min="6922" max="6922" width="11.00390625" style="54" customWidth="1"/>
    <col min="6923" max="6923" width="11.421875" style="54" customWidth="1"/>
    <col min="6924" max="6924" width="11.28125" style="54" customWidth="1"/>
    <col min="6925" max="6925" width="11.7109375" style="54" customWidth="1"/>
    <col min="6926" max="6926" width="10.7109375" style="54" customWidth="1"/>
    <col min="6927" max="6927" width="11.57421875" style="54" customWidth="1"/>
    <col min="6928" max="6928" width="7.421875" style="54" customWidth="1"/>
    <col min="6929" max="6929" width="10.57421875" style="54" customWidth="1"/>
    <col min="6930" max="6930" width="13.57421875" style="54" customWidth="1"/>
    <col min="6931" max="6931" width="7.8515625" style="54" customWidth="1"/>
    <col min="6932" max="6932" width="6.140625" style="54" customWidth="1"/>
    <col min="6933" max="6933" width="6.421875" style="54" customWidth="1"/>
    <col min="6934" max="6934" width="11.28125" style="54" customWidth="1"/>
    <col min="6935" max="7167" width="9.140625" style="54" customWidth="1"/>
    <col min="7168" max="7168" width="9.421875" style="54" customWidth="1"/>
    <col min="7169" max="7169" width="9.140625" style="54" hidden="1" customWidth="1"/>
    <col min="7170" max="7170" width="27.140625" style="54" customWidth="1"/>
    <col min="7171" max="7172" width="9.140625" style="54" hidden="1" customWidth="1"/>
    <col min="7173" max="7173" width="59.8515625" style="54" customWidth="1"/>
    <col min="7174" max="7176" width="9.140625" style="54" hidden="1" customWidth="1"/>
    <col min="7177" max="7177" width="27.57421875" style="54" customWidth="1"/>
    <col min="7178" max="7178" width="11.00390625" style="54" customWidth="1"/>
    <col min="7179" max="7179" width="11.421875" style="54" customWidth="1"/>
    <col min="7180" max="7180" width="11.28125" style="54" customWidth="1"/>
    <col min="7181" max="7181" width="11.7109375" style="54" customWidth="1"/>
    <col min="7182" max="7182" width="10.7109375" style="54" customWidth="1"/>
    <col min="7183" max="7183" width="11.57421875" style="54" customWidth="1"/>
    <col min="7184" max="7184" width="7.421875" style="54" customWidth="1"/>
    <col min="7185" max="7185" width="10.57421875" style="54" customWidth="1"/>
    <col min="7186" max="7186" width="13.57421875" style="54" customWidth="1"/>
    <col min="7187" max="7187" width="7.8515625" style="54" customWidth="1"/>
    <col min="7188" max="7188" width="6.140625" style="54" customWidth="1"/>
    <col min="7189" max="7189" width="6.421875" style="54" customWidth="1"/>
    <col min="7190" max="7190" width="11.28125" style="54" customWidth="1"/>
    <col min="7191" max="7423" width="9.140625" style="54" customWidth="1"/>
    <col min="7424" max="7424" width="9.421875" style="54" customWidth="1"/>
    <col min="7425" max="7425" width="9.140625" style="54" hidden="1" customWidth="1"/>
    <col min="7426" max="7426" width="27.140625" style="54" customWidth="1"/>
    <col min="7427" max="7428" width="9.140625" style="54" hidden="1" customWidth="1"/>
    <col min="7429" max="7429" width="59.8515625" style="54" customWidth="1"/>
    <col min="7430" max="7432" width="9.140625" style="54" hidden="1" customWidth="1"/>
    <col min="7433" max="7433" width="27.57421875" style="54" customWidth="1"/>
    <col min="7434" max="7434" width="11.00390625" style="54" customWidth="1"/>
    <col min="7435" max="7435" width="11.421875" style="54" customWidth="1"/>
    <col min="7436" max="7436" width="11.28125" style="54" customWidth="1"/>
    <col min="7437" max="7437" width="11.7109375" style="54" customWidth="1"/>
    <col min="7438" max="7438" width="10.7109375" style="54" customWidth="1"/>
    <col min="7439" max="7439" width="11.57421875" style="54" customWidth="1"/>
    <col min="7440" max="7440" width="7.421875" style="54" customWidth="1"/>
    <col min="7441" max="7441" width="10.57421875" style="54" customWidth="1"/>
    <col min="7442" max="7442" width="13.57421875" style="54" customWidth="1"/>
    <col min="7443" max="7443" width="7.8515625" style="54" customWidth="1"/>
    <col min="7444" max="7444" width="6.140625" style="54" customWidth="1"/>
    <col min="7445" max="7445" width="6.421875" style="54" customWidth="1"/>
    <col min="7446" max="7446" width="11.28125" style="54" customWidth="1"/>
    <col min="7447" max="7679" width="9.140625" style="54" customWidth="1"/>
    <col min="7680" max="7680" width="9.421875" style="54" customWidth="1"/>
    <col min="7681" max="7681" width="9.140625" style="54" hidden="1" customWidth="1"/>
    <col min="7682" max="7682" width="27.140625" style="54" customWidth="1"/>
    <col min="7683" max="7684" width="9.140625" style="54" hidden="1" customWidth="1"/>
    <col min="7685" max="7685" width="59.8515625" style="54" customWidth="1"/>
    <col min="7686" max="7688" width="9.140625" style="54" hidden="1" customWidth="1"/>
    <col min="7689" max="7689" width="27.57421875" style="54" customWidth="1"/>
    <col min="7690" max="7690" width="11.00390625" style="54" customWidth="1"/>
    <col min="7691" max="7691" width="11.421875" style="54" customWidth="1"/>
    <col min="7692" max="7692" width="11.28125" style="54" customWidth="1"/>
    <col min="7693" max="7693" width="11.7109375" style="54" customWidth="1"/>
    <col min="7694" max="7694" width="10.7109375" style="54" customWidth="1"/>
    <col min="7695" max="7695" width="11.57421875" style="54" customWidth="1"/>
    <col min="7696" max="7696" width="7.421875" style="54" customWidth="1"/>
    <col min="7697" max="7697" width="10.57421875" style="54" customWidth="1"/>
    <col min="7698" max="7698" width="13.57421875" style="54" customWidth="1"/>
    <col min="7699" max="7699" width="7.8515625" style="54" customWidth="1"/>
    <col min="7700" max="7700" width="6.140625" style="54" customWidth="1"/>
    <col min="7701" max="7701" width="6.421875" style="54" customWidth="1"/>
    <col min="7702" max="7702" width="11.28125" style="54" customWidth="1"/>
    <col min="7703" max="7935" width="9.140625" style="54" customWidth="1"/>
    <col min="7936" max="7936" width="9.421875" style="54" customWidth="1"/>
    <col min="7937" max="7937" width="9.140625" style="54" hidden="1" customWidth="1"/>
    <col min="7938" max="7938" width="27.140625" style="54" customWidth="1"/>
    <col min="7939" max="7940" width="9.140625" style="54" hidden="1" customWidth="1"/>
    <col min="7941" max="7941" width="59.8515625" style="54" customWidth="1"/>
    <col min="7942" max="7944" width="9.140625" style="54" hidden="1" customWidth="1"/>
    <col min="7945" max="7945" width="27.57421875" style="54" customWidth="1"/>
    <col min="7946" max="7946" width="11.00390625" style="54" customWidth="1"/>
    <col min="7947" max="7947" width="11.421875" style="54" customWidth="1"/>
    <col min="7948" max="7948" width="11.28125" style="54" customWidth="1"/>
    <col min="7949" max="7949" width="11.7109375" style="54" customWidth="1"/>
    <col min="7950" max="7950" width="10.7109375" style="54" customWidth="1"/>
    <col min="7951" max="7951" width="11.57421875" style="54" customWidth="1"/>
    <col min="7952" max="7952" width="7.421875" style="54" customWidth="1"/>
    <col min="7953" max="7953" width="10.57421875" style="54" customWidth="1"/>
    <col min="7954" max="7954" width="13.57421875" style="54" customWidth="1"/>
    <col min="7955" max="7955" width="7.8515625" style="54" customWidth="1"/>
    <col min="7956" max="7956" width="6.140625" style="54" customWidth="1"/>
    <col min="7957" max="7957" width="6.421875" style="54" customWidth="1"/>
    <col min="7958" max="7958" width="11.28125" style="54" customWidth="1"/>
    <col min="7959" max="8191" width="9.140625" style="54" customWidth="1"/>
    <col min="8192" max="8192" width="9.421875" style="54" customWidth="1"/>
    <col min="8193" max="8193" width="9.140625" style="54" hidden="1" customWidth="1"/>
    <col min="8194" max="8194" width="27.140625" style="54" customWidth="1"/>
    <col min="8195" max="8196" width="9.140625" style="54" hidden="1" customWidth="1"/>
    <col min="8197" max="8197" width="59.8515625" style="54" customWidth="1"/>
    <col min="8198" max="8200" width="9.140625" style="54" hidden="1" customWidth="1"/>
    <col min="8201" max="8201" width="27.57421875" style="54" customWidth="1"/>
    <col min="8202" max="8202" width="11.00390625" style="54" customWidth="1"/>
    <col min="8203" max="8203" width="11.421875" style="54" customWidth="1"/>
    <col min="8204" max="8204" width="11.28125" style="54" customWidth="1"/>
    <col min="8205" max="8205" width="11.7109375" style="54" customWidth="1"/>
    <col min="8206" max="8206" width="10.7109375" style="54" customWidth="1"/>
    <col min="8207" max="8207" width="11.57421875" style="54" customWidth="1"/>
    <col min="8208" max="8208" width="7.421875" style="54" customWidth="1"/>
    <col min="8209" max="8209" width="10.57421875" style="54" customWidth="1"/>
    <col min="8210" max="8210" width="13.57421875" style="54" customWidth="1"/>
    <col min="8211" max="8211" width="7.8515625" style="54" customWidth="1"/>
    <col min="8212" max="8212" width="6.140625" style="54" customWidth="1"/>
    <col min="8213" max="8213" width="6.421875" style="54" customWidth="1"/>
    <col min="8214" max="8214" width="11.28125" style="54" customWidth="1"/>
    <col min="8215" max="8447" width="9.140625" style="54" customWidth="1"/>
    <col min="8448" max="8448" width="9.421875" style="54" customWidth="1"/>
    <col min="8449" max="8449" width="9.140625" style="54" hidden="1" customWidth="1"/>
    <col min="8450" max="8450" width="27.140625" style="54" customWidth="1"/>
    <col min="8451" max="8452" width="9.140625" style="54" hidden="1" customWidth="1"/>
    <col min="8453" max="8453" width="59.8515625" style="54" customWidth="1"/>
    <col min="8454" max="8456" width="9.140625" style="54" hidden="1" customWidth="1"/>
    <col min="8457" max="8457" width="27.57421875" style="54" customWidth="1"/>
    <col min="8458" max="8458" width="11.00390625" style="54" customWidth="1"/>
    <col min="8459" max="8459" width="11.421875" style="54" customWidth="1"/>
    <col min="8460" max="8460" width="11.28125" style="54" customWidth="1"/>
    <col min="8461" max="8461" width="11.7109375" style="54" customWidth="1"/>
    <col min="8462" max="8462" width="10.7109375" style="54" customWidth="1"/>
    <col min="8463" max="8463" width="11.57421875" style="54" customWidth="1"/>
    <col min="8464" max="8464" width="7.421875" style="54" customWidth="1"/>
    <col min="8465" max="8465" width="10.57421875" style="54" customWidth="1"/>
    <col min="8466" max="8466" width="13.57421875" style="54" customWidth="1"/>
    <col min="8467" max="8467" width="7.8515625" style="54" customWidth="1"/>
    <col min="8468" max="8468" width="6.140625" style="54" customWidth="1"/>
    <col min="8469" max="8469" width="6.421875" style="54" customWidth="1"/>
    <col min="8470" max="8470" width="11.28125" style="54" customWidth="1"/>
    <col min="8471" max="8703" width="9.140625" style="54" customWidth="1"/>
    <col min="8704" max="8704" width="9.421875" style="54" customWidth="1"/>
    <col min="8705" max="8705" width="9.140625" style="54" hidden="1" customWidth="1"/>
    <col min="8706" max="8706" width="27.140625" style="54" customWidth="1"/>
    <col min="8707" max="8708" width="9.140625" style="54" hidden="1" customWidth="1"/>
    <col min="8709" max="8709" width="59.8515625" style="54" customWidth="1"/>
    <col min="8710" max="8712" width="9.140625" style="54" hidden="1" customWidth="1"/>
    <col min="8713" max="8713" width="27.57421875" style="54" customWidth="1"/>
    <col min="8714" max="8714" width="11.00390625" style="54" customWidth="1"/>
    <col min="8715" max="8715" width="11.421875" style="54" customWidth="1"/>
    <col min="8716" max="8716" width="11.28125" style="54" customWidth="1"/>
    <col min="8717" max="8717" width="11.7109375" style="54" customWidth="1"/>
    <col min="8718" max="8718" width="10.7109375" style="54" customWidth="1"/>
    <col min="8719" max="8719" width="11.57421875" style="54" customWidth="1"/>
    <col min="8720" max="8720" width="7.421875" style="54" customWidth="1"/>
    <col min="8721" max="8721" width="10.57421875" style="54" customWidth="1"/>
    <col min="8722" max="8722" width="13.57421875" style="54" customWidth="1"/>
    <col min="8723" max="8723" width="7.8515625" style="54" customWidth="1"/>
    <col min="8724" max="8724" width="6.140625" style="54" customWidth="1"/>
    <col min="8725" max="8725" width="6.421875" style="54" customWidth="1"/>
    <col min="8726" max="8726" width="11.28125" style="54" customWidth="1"/>
    <col min="8727" max="8959" width="9.140625" style="54" customWidth="1"/>
    <col min="8960" max="8960" width="9.421875" style="54" customWidth="1"/>
    <col min="8961" max="8961" width="9.140625" style="54" hidden="1" customWidth="1"/>
    <col min="8962" max="8962" width="27.140625" style="54" customWidth="1"/>
    <col min="8963" max="8964" width="9.140625" style="54" hidden="1" customWidth="1"/>
    <col min="8965" max="8965" width="59.8515625" style="54" customWidth="1"/>
    <col min="8966" max="8968" width="9.140625" style="54" hidden="1" customWidth="1"/>
    <col min="8969" max="8969" width="27.57421875" style="54" customWidth="1"/>
    <col min="8970" max="8970" width="11.00390625" style="54" customWidth="1"/>
    <col min="8971" max="8971" width="11.421875" style="54" customWidth="1"/>
    <col min="8972" max="8972" width="11.28125" style="54" customWidth="1"/>
    <col min="8973" max="8973" width="11.7109375" style="54" customWidth="1"/>
    <col min="8974" max="8974" width="10.7109375" style="54" customWidth="1"/>
    <col min="8975" max="8975" width="11.57421875" style="54" customWidth="1"/>
    <col min="8976" max="8976" width="7.421875" style="54" customWidth="1"/>
    <col min="8977" max="8977" width="10.57421875" style="54" customWidth="1"/>
    <col min="8978" max="8978" width="13.57421875" style="54" customWidth="1"/>
    <col min="8979" max="8979" width="7.8515625" style="54" customWidth="1"/>
    <col min="8980" max="8980" width="6.140625" style="54" customWidth="1"/>
    <col min="8981" max="8981" width="6.421875" style="54" customWidth="1"/>
    <col min="8982" max="8982" width="11.28125" style="54" customWidth="1"/>
    <col min="8983" max="9215" width="9.140625" style="54" customWidth="1"/>
    <col min="9216" max="9216" width="9.421875" style="54" customWidth="1"/>
    <col min="9217" max="9217" width="9.140625" style="54" hidden="1" customWidth="1"/>
    <col min="9218" max="9218" width="27.140625" style="54" customWidth="1"/>
    <col min="9219" max="9220" width="9.140625" style="54" hidden="1" customWidth="1"/>
    <col min="9221" max="9221" width="59.8515625" style="54" customWidth="1"/>
    <col min="9222" max="9224" width="9.140625" style="54" hidden="1" customWidth="1"/>
    <col min="9225" max="9225" width="27.57421875" style="54" customWidth="1"/>
    <col min="9226" max="9226" width="11.00390625" style="54" customWidth="1"/>
    <col min="9227" max="9227" width="11.421875" style="54" customWidth="1"/>
    <col min="9228" max="9228" width="11.28125" style="54" customWidth="1"/>
    <col min="9229" max="9229" width="11.7109375" style="54" customWidth="1"/>
    <col min="9230" max="9230" width="10.7109375" style="54" customWidth="1"/>
    <col min="9231" max="9231" width="11.57421875" style="54" customWidth="1"/>
    <col min="9232" max="9232" width="7.421875" style="54" customWidth="1"/>
    <col min="9233" max="9233" width="10.57421875" style="54" customWidth="1"/>
    <col min="9234" max="9234" width="13.57421875" style="54" customWidth="1"/>
    <col min="9235" max="9235" width="7.8515625" style="54" customWidth="1"/>
    <col min="9236" max="9236" width="6.140625" style="54" customWidth="1"/>
    <col min="9237" max="9237" width="6.421875" style="54" customWidth="1"/>
    <col min="9238" max="9238" width="11.28125" style="54" customWidth="1"/>
    <col min="9239" max="9471" width="9.140625" style="54" customWidth="1"/>
    <col min="9472" max="9472" width="9.421875" style="54" customWidth="1"/>
    <col min="9473" max="9473" width="9.140625" style="54" hidden="1" customWidth="1"/>
    <col min="9474" max="9474" width="27.140625" style="54" customWidth="1"/>
    <col min="9475" max="9476" width="9.140625" style="54" hidden="1" customWidth="1"/>
    <col min="9477" max="9477" width="59.8515625" style="54" customWidth="1"/>
    <col min="9478" max="9480" width="9.140625" style="54" hidden="1" customWidth="1"/>
    <col min="9481" max="9481" width="27.57421875" style="54" customWidth="1"/>
    <col min="9482" max="9482" width="11.00390625" style="54" customWidth="1"/>
    <col min="9483" max="9483" width="11.421875" style="54" customWidth="1"/>
    <col min="9484" max="9484" width="11.28125" style="54" customWidth="1"/>
    <col min="9485" max="9485" width="11.7109375" style="54" customWidth="1"/>
    <col min="9486" max="9486" width="10.7109375" style="54" customWidth="1"/>
    <col min="9487" max="9487" width="11.57421875" style="54" customWidth="1"/>
    <col min="9488" max="9488" width="7.421875" style="54" customWidth="1"/>
    <col min="9489" max="9489" width="10.57421875" style="54" customWidth="1"/>
    <col min="9490" max="9490" width="13.57421875" style="54" customWidth="1"/>
    <col min="9491" max="9491" width="7.8515625" style="54" customWidth="1"/>
    <col min="9492" max="9492" width="6.140625" style="54" customWidth="1"/>
    <col min="9493" max="9493" width="6.421875" style="54" customWidth="1"/>
    <col min="9494" max="9494" width="11.28125" style="54" customWidth="1"/>
    <col min="9495" max="9727" width="9.140625" style="54" customWidth="1"/>
    <col min="9728" max="9728" width="9.421875" style="54" customWidth="1"/>
    <col min="9729" max="9729" width="9.140625" style="54" hidden="1" customWidth="1"/>
    <col min="9730" max="9730" width="27.140625" style="54" customWidth="1"/>
    <col min="9731" max="9732" width="9.140625" style="54" hidden="1" customWidth="1"/>
    <col min="9733" max="9733" width="59.8515625" style="54" customWidth="1"/>
    <col min="9734" max="9736" width="9.140625" style="54" hidden="1" customWidth="1"/>
    <col min="9737" max="9737" width="27.57421875" style="54" customWidth="1"/>
    <col min="9738" max="9738" width="11.00390625" style="54" customWidth="1"/>
    <col min="9739" max="9739" width="11.421875" style="54" customWidth="1"/>
    <col min="9740" max="9740" width="11.28125" style="54" customWidth="1"/>
    <col min="9741" max="9741" width="11.7109375" style="54" customWidth="1"/>
    <col min="9742" max="9742" width="10.7109375" style="54" customWidth="1"/>
    <col min="9743" max="9743" width="11.57421875" style="54" customWidth="1"/>
    <col min="9744" max="9744" width="7.421875" style="54" customWidth="1"/>
    <col min="9745" max="9745" width="10.57421875" style="54" customWidth="1"/>
    <col min="9746" max="9746" width="13.57421875" style="54" customWidth="1"/>
    <col min="9747" max="9747" width="7.8515625" style="54" customWidth="1"/>
    <col min="9748" max="9748" width="6.140625" style="54" customWidth="1"/>
    <col min="9749" max="9749" width="6.421875" style="54" customWidth="1"/>
    <col min="9750" max="9750" width="11.28125" style="54" customWidth="1"/>
    <col min="9751" max="9983" width="9.140625" style="54" customWidth="1"/>
    <col min="9984" max="9984" width="9.421875" style="54" customWidth="1"/>
    <col min="9985" max="9985" width="9.140625" style="54" hidden="1" customWidth="1"/>
    <col min="9986" max="9986" width="27.140625" style="54" customWidth="1"/>
    <col min="9987" max="9988" width="9.140625" style="54" hidden="1" customWidth="1"/>
    <col min="9989" max="9989" width="59.8515625" style="54" customWidth="1"/>
    <col min="9990" max="9992" width="9.140625" style="54" hidden="1" customWidth="1"/>
    <col min="9993" max="9993" width="27.57421875" style="54" customWidth="1"/>
    <col min="9994" max="9994" width="11.00390625" style="54" customWidth="1"/>
    <col min="9995" max="9995" width="11.421875" style="54" customWidth="1"/>
    <col min="9996" max="9996" width="11.28125" style="54" customWidth="1"/>
    <col min="9997" max="9997" width="11.7109375" style="54" customWidth="1"/>
    <col min="9998" max="9998" width="10.7109375" style="54" customWidth="1"/>
    <col min="9999" max="9999" width="11.57421875" style="54" customWidth="1"/>
    <col min="10000" max="10000" width="7.421875" style="54" customWidth="1"/>
    <col min="10001" max="10001" width="10.57421875" style="54" customWidth="1"/>
    <col min="10002" max="10002" width="13.57421875" style="54" customWidth="1"/>
    <col min="10003" max="10003" width="7.8515625" style="54" customWidth="1"/>
    <col min="10004" max="10004" width="6.140625" style="54" customWidth="1"/>
    <col min="10005" max="10005" width="6.421875" style="54" customWidth="1"/>
    <col min="10006" max="10006" width="11.28125" style="54" customWidth="1"/>
    <col min="10007" max="10239" width="9.140625" style="54" customWidth="1"/>
    <col min="10240" max="10240" width="9.421875" style="54" customWidth="1"/>
    <col min="10241" max="10241" width="9.140625" style="54" hidden="1" customWidth="1"/>
    <col min="10242" max="10242" width="27.140625" style="54" customWidth="1"/>
    <col min="10243" max="10244" width="9.140625" style="54" hidden="1" customWidth="1"/>
    <col min="10245" max="10245" width="59.8515625" style="54" customWidth="1"/>
    <col min="10246" max="10248" width="9.140625" style="54" hidden="1" customWidth="1"/>
    <col min="10249" max="10249" width="27.57421875" style="54" customWidth="1"/>
    <col min="10250" max="10250" width="11.00390625" style="54" customWidth="1"/>
    <col min="10251" max="10251" width="11.421875" style="54" customWidth="1"/>
    <col min="10252" max="10252" width="11.28125" style="54" customWidth="1"/>
    <col min="10253" max="10253" width="11.7109375" style="54" customWidth="1"/>
    <col min="10254" max="10254" width="10.7109375" style="54" customWidth="1"/>
    <col min="10255" max="10255" width="11.57421875" style="54" customWidth="1"/>
    <col min="10256" max="10256" width="7.421875" style="54" customWidth="1"/>
    <col min="10257" max="10257" width="10.57421875" style="54" customWidth="1"/>
    <col min="10258" max="10258" width="13.57421875" style="54" customWidth="1"/>
    <col min="10259" max="10259" width="7.8515625" style="54" customWidth="1"/>
    <col min="10260" max="10260" width="6.140625" style="54" customWidth="1"/>
    <col min="10261" max="10261" width="6.421875" style="54" customWidth="1"/>
    <col min="10262" max="10262" width="11.28125" style="54" customWidth="1"/>
    <col min="10263" max="10495" width="9.140625" style="54" customWidth="1"/>
    <col min="10496" max="10496" width="9.421875" style="54" customWidth="1"/>
    <col min="10497" max="10497" width="9.140625" style="54" hidden="1" customWidth="1"/>
    <col min="10498" max="10498" width="27.140625" style="54" customWidth="1"/>
    <col min="10499" max="10500" width="9.140625" style="54" hidden="1" customWidth="1"/>
    <col min="10501" max="10501" width="59.8515625" style="54" customWidth="1"/>
    <col min="10502" max="10504" width="9.140625" style="54" hidden="1" customWidth="1"/>
    <col min="10505" max="10505" width="27.57421875" style="54" customWidth="1"/>
    <col min="10506" max="10506" width="11.00390625" style="54" customWidth="1"/>
    <col min="10507" max="10507" width="11.421875" style="54" customWidth="1"/>
    <col min="10508" max="10508" width="11.28125" style="54" customWidth="1"/>
    <col min="10509" max="10509" width="11.7109375" style="54" customWidth="1"/>
    <col min="10510" max="10510" width="10.7109375" style="54" customWidth="1"/>
    <col min="10511" max="10511" width="11.57421875" style="54" customWidth="1"/>
    <col min="10512" max="10512" width="7.421875" style="54" customWidth="1"/>
    <col min="10513" max="10513" width="10.57421875" style="54" customWidth="1"/>
    <col min="10514" max="10514" width="13.57421875" style="54" customWidth="1"/>
    <col min="10515" max="10515" width="7.8515625" style="54" customWidth="1"/>
    <col min="10516" max="10516" width="6.140625" style="54" customWidth="1"/>
    <col min="10517" max="10517" width="6.421875" style="54" customWidth="1"/>
    <col min="10518" max="10518" width="11.28125" style="54" customWidth="1"/>
    <col min="10519" max="10751" width="9.140625" style="54" customWidth="1"/>
    <col min="10752" max="10752" width="9.421875" style="54" customWidth="1"/>
    <col min="10753" max="10753" width="9.140625" style="54" hidden="1" customWidth="1"/>
    <col min="10754" max="10754" width="27.140625" style="54" customWidth="1"/>
    <col min="10755" max="10756" width="9.140625" style="54" hidden="1" customWidth="1"/>
    <col min="10757" max="10757" width="59.8515625" style="54" customWidth="1"/>
    <col min="10758" max="10760" width="9.140625" style="54" hidden="1" customWidth="1"/>
    <col min="10761" max="10761" width="27.57421875" style="54" customWidth="1"/>
    <col min="10762" max="10762" width="11.00390625" style="54" customWidth="1"/>
    <col min="10763" max="10763" width="11.421875" style="54" customWidth="1"/>
    <col min="10764" max="10764" width="11.28125" style="54" customWidth="1"/>
    <col min="10765" max="10765" width="11.7109375" style="54" customWidth="1"/>
    <col min="10766" max="10766" width="10.7109375" style="54" customWidth="1"/>
    <col min="10767" max="10767" width="11.57421875" style="54" customWidth="1"/>
    <col min="10768" max="10768" width="7.421875" style="54" customWidth="1"/>
    <col min="10769" max="10769" width="10.57421875" style="54" customWidth="1"/>
    <col min="10770" max="10770" width="13.57421875" style="54" customWidth="1"/>
    <col min="10771" max="10771" width="7.8515625" style="54" customWidth="1"/>
    <col min="10772" max="10772" width="6.140625" style="54" customWidth="1"/>
    <col min="10773" max="10773" width="6.421875" style="54" customWidth="1"/>
    <col min="10774" max="10774" width="11.28125" style="54" customWidth="1"/>
    <col min="10775" max="11007" width="9.140625" style="54" customWidth="1"/>
    <col min="11008" max="11008" width="9.421875" style="54" customWidth="1"/>
    <col min="11009" max="11009" width="9.140625" style="54" hidden="1" customWidth="1"/>
    <col min="11010" max="11010" width="27.140625" style="54" customWidth="1"/>
    <col min="11011" max="11012" width="9.140625" style="54" hidden="1" customWidth="1"/>
    <col min="11013" max="11013" width="59.8515625" style="54" customWidth="1"/>
    <col min="11014" max="11016" width="9.140625" style="54" hidden="1" customWidth="1"/>
    <col min="11017" max="11017" width="27.57421875" style="54" customWidth="1"/>
    <col min="11018" max="11018" width="11.00390625" style="54" customWidth="1"/>
    <col min="11019" max="11019" width="11.421875" style="54" customWidth="1"/>
    <col min="11020" max="11020" width="11.28125" style="54" customWidth="1"/>
    <col min="11021" max="11021" width="11.7109375" style="54" customWidth="1"/>
    <col min="11022" max="11022" width="10.7109375" style="54" customWidth="1"/>
    <col min="11023" max="11023" width="11.57421875" style="54" customWidth="1"/>
    <col min="11024" max="11024" width="7.421875" style="54" customWidth="1"/>
    <col min="11025" max="11025" width="10.57421875" style="54" customWidth="1"/>
    <col min="11026" max="11026" width="13.57421875" style="54" customWidth="1"/>
    <col min="11027" max="11027" width="7.8515625" style="54" customWidth="1"/>
    <col min="11028" max="11028" width="6.140625" style="54" customWidth="1"/>
    <col min="11029" max="11029" width="6.421875" style="54" customWidth="1"/>
    <col min="11030" max="11030" width="11.28125" style="54" customWidth="1"/>
    <col min="11031" max="11263" width="9.140625" style="54" customWidth="1"/>
    <col min="11264" max="11264" width="9.421875" style="54" customWidth="1"/>
    <col min="11265" max="11265" width="9.140625" style="54" hidden="1" customWidth="1"/>
    <col min="11266" max="11266" width="27.140625" style="54" customWidth="1"/>
    <col min="11267" max="11268" width="9.140625" style="54" hidden="1" customWidth="1"/>
    <col min="11269" max="11269" width="59.8515625" style="54" customWidth="1"/>
    <col min="11270" max="11272" width="9.140625" style="54" hidden="1" customWidth="1"/>
    <col min="11273" max="11273" width="27.57421875" style="54" customWidth="1"/>
    <col min="11274" max="11274" width="11.00390625" style="54" customWidth="1"/>
    <col min="11275" max="11275" width="11.421875" style="54" customWidth="1"/>
    <col min="11276" max="11276" width="11.28125" style="54" customWidth="1"/>
    <col min="11277" max="11277" width="11.7109375" style="54" customWidth="1"/>
    <col min="11278" max="11278" width="10.7109375" style="54" customWidth="1"/>
    <col min="11279" max="11279" width="11.57421875" style="54" customWidth="1"/>
    <col min="11280" max="11280" width="7.421875" style="54" customWidth="1"/>
    <col min="11281" max="11281" width="10.57421875" style="54" customWidth="1"/>
    <col min="11282" max="11282" width="13.57421875" style="54" customWidth="1"/>
    <col min="11283" max="11283" width="7.8515625" style="54" customWidth="1"/>
    <col min="11284" max="11284" width="6.140625" style="54" customWidth="1"/>
    <col min="11285" max="11285" width="6.421875" style="54" customWidth="1"/>
    <col min="11286" max="11286" width="11.28125" style="54" customWidth="1"/>
    <col min="11287" max="11519" width="9.140625" style="54" customWidth="1"/>
    <col min="11520" max="11520" width="9.421875" style="54" customWidth="1"/>
    <col min="11521" max="11521" width="9.140625" style="54" hidden="1" customWidth="1"/>
    <col min="11522" max="11522" width="27.140625" style="54" customWidth="1"/>
    <col min="11523" max="11524" width="9.140625" style="54" hidden="1" customWidth="1"/>
    <col min="11525" max="11525" width="59.8515625" style="54" customWidth="1"/>
    <col min="11526" max="11528" width="9.140625" style="54" hidden="1" customWidth="1"/>
    <col min="11529" max="11529" width="27.57421875" style="54" customWidth="1"/>
    <col min="11530" max="11530" width="11.00390625" style="54" customWidth="1"/>
    <col min="11531" max="11531" width="11.421875" style="54" customWidth="1"/>
    <col min="11532" max="11532" width="11.28125" style="54" customWidth="1"/>
    <col min="11533" max="11533" width="11.7109375" style="54" customWidth="1"/>
    <col min="11534" max="11534" width="10.7109375" style="54" customWidth="1"/>
    <col min="11535" max="11535" width="11.57421875" style="54" customWidth="1"/>
    <col min="11536" max="11536" width="7.421875" style="54" customWidth="1"/>
    <col min="11537" max="11537" width="10.57421875" style="54" customWidth="1"/>
    <col min="11538" max="11538" width="13.57421875" style="54" customWidth="1"/>
    <col min="11539" max="11539" width="7.8515625" style="54" customWidth="1"/>
    <col min="11540" max="11540" width="6.140625" style="54" customWidth="1"/>
    <col min="11541" max="11541" width="6.421875" style="54" customWidth="1"/>
    <col min="11542" max="11542" width="11.28125" style="54" customWidth="1"/>
    <col min="11543" max="11775" width="9.140625" style="54" customWidth="1"/>
    <col min="11776" max="11776" width="9.421875" style="54" customWidth="1"/>
    <col min="11777" max="11777" width="9.140625" style="54" hidden="1" customWidth="1"/>
    <col min="11778" max="11778" width="27.140625" style="54" customWidth="1"/>
    <col min="11779" max="11780" width="9.140625" style="54" hidden="1" customWidth="1"/>
    <col min="11781" max="11781" width="59.8515625" style="54" customWidth="1"/>
    <col min="11782" max="11784" width="9.140625" style="54" hidden="1" customWidth="1"/>
    <col min="11785" max="11785" width="27.57421875" style="54" customWidth="1"/>
    <col min="11786" max="11786" width="11.00390625" style="54" customWidth="1"/>
    <col min="11787" max="11787" width="11.421875" style="54" customWidth="1"/>
    <col min="11788" max="11788" width="11.28125" style="54" customWidth="1"/>
    <col min="11789" max="11789" width="11.7109375" style="54" customWidth="1"/>
    <col min="11790" max="11790" width="10.7109375" style="54" customWidth="1"/>
    <col min="11791" max="11791" width="11.57421875" style="54" customWidth="1"/>
    <col min="11792" max="11792" width="7.421875" style="54" customWidth="1"/>
    <col min="11793" max="11793" width="10.57421875" style="54" customWidth="1"/>
    <col min="11794" max="11794" width="13.57421875" style="54" customWidth="1"/>
    <col min="11795" max="11795" width="7.8515625" style="54" customWidth="1"/>
    <col min="11796" max="11796" width="6.140625" style="54" customWidth="1"/>
    <col min="11797" max="11797" width="6.421875" style="54" customWidth="1"/>
    <col min="11798" max="11798" width="11.28125" style="54" customWidth="1"/>
    <col min="11799" max="12031" width="9.140625" style="54" customWidth="1"/>
    <col min="12032" max="12032" width="9.421875" style="54" customWidth="1"/>
    <col min="12033" max="12033" width="9.140625" style="54" hidden="1" customWidth="1"/>
    <col min="12034" max="12034" width="27.140625" style="54" customWidth="1"/>
    <col min="12035" max="12036" width="9.140625" style="54" hidden="1" customWidth="1"/>
    <col min="12037" max="12037" width="59.8515625" style="54" customWidth="1"/>
    <col min="12038" max="12040" width="9.140625" style="54" hidden="1" customWidth="1"/>
    <col min="12041" max="12041" width="27.57421875" style="54" customWidth="1"/>
    <col min="12042" max="12042" width="11.00390625" style="54" customWidth="1"/>
    <col min="12043" max="12043" width="11.421875" style="54" customWidth="1"/>
    <col min="12044" max="12044" width="11.28125" style="54" customWidth="1"/>
    <col min="12045" max="12045" width="11.7109375" style="54" customWidth="1"/>
    <col min="12046" max="12046" width="10.7109375" style="54" customWidth="1"/>
    <col min="12047" max="12047" width="11.57421875" style="54" customWidth="1"/>
    <col min="12048" max="12048" width="7.421875" style="54" customWidth="1"/>
    <col min="12049" max="12049" width="10.57421875" style="54" customWidth="1"/>
    <col min="12050" max="12050" width="13.57421875" style="54" customWidth="1"/>
    <col min="12051" max="12051" width="7.8515625" style="54" customWidth="1"/>
    <col min="12052" max="12052" width="6.140625" style="54" customWidth="1"/>
    <col min="12053" max="12053" width="6.421875" style="54" customWidth="1"/>
    <col min="12054" max="12054" width="11.28125" style="54" customWidth="1"/>
    <col min="12055" max="12287" width="9.140625" style="54" customWidth="1"/>
    <col min="12288" max="12288" width="9.421875" style="54" customWidth="1"/>
    <col min="12289" max="12289" width="9.140625" style="54" hidden="1" customWidth="1"/>
    <col min="12290" max="12290" width="27.140625" style="54" customWidth="1"/>
    <col min="12291" max="12292" width="9.140625" style="54" hidden="1" customWidth="1"/>
    <col min="12293" max="12293" width="59.8515625" style="54" customWidth="1"/>
    <col min="12294" max="12296" width="9.140625" style="54" hidden="1" customWidth="1"/>
    <col min="12297" max="12297" width="27.57421875" style="54" customWidth="1"/>
    <col min="12298" max="12298" width="11.00390625" style="54" customWidth="1"/>
    <col min="12299" max="12299" width="11.421875" style="54" customWidth="1"/>
    <col min="12300" max="12300" width="11.28125" style="54" customWidth="1"/>
    <col min="12301" max="12301" width="11.7109375" style="54" customWidth="1"/>
    <col min="12302" max="12302" width="10.7109375" style="54" customWidth="1"/>
    <col min="12303" max="12303" width="11.57421875" style="54" customWidth="1"/>
    <col min="12304" max="12304" width="7.421875" style="54" customWidth="1"/>
    <col min="12305" max="12305" width="10.57421875" style="54" customWidth="1"/>
    <col min="12306" max="12306" width="13.57421875" style="54" customWidth="1"/>
    <col min="12307" max="12307" width="7.8515625" style="54" customWidth="1"/>
    <col min="12308" max="12308" width="6.140625" style="54" customWidth="1"/>
    <col min="12309" max="12309" width="6.421875" style="54" customWidth="1"/>
    <col min="12310" max="12310" width="11.28125" style="54" customWidth="1"/>
    <col min="12311" max="12543" width="9.140625" style="54" customWidth="1"/>
    <col min="12544" max="12544" width="9.421875" style="54" customWidth="1"/>
    <col min="12545" max="12545" width="9.140625" style="54" hidden="1" customWidth="1"/>
    <col min="12546" max="12546" width="27.140625" style="54" customWidth="1"/>
    <col min="12547" max="12548" width="9.140625" style="54" hidden="1" customWidth="1"/>
    <col min="12549" max="12549" width="59.8515625" style="54" customWidth="1"/>
    <col min="12550" max="12552" width="9.140625" style="54" hidden="1" customWidth="1"/>
    <col min="12553" max="12553" width="27.57421875" style="54" customWidth="1"/>
    <col min="12554" max="12554" width="11.00390625" style="54" customWidth="1"/>
    <col min="12555" max="12555" width="11.421875" style="54" customWidth="1"/>
    <col min="12556" max="12556" width="11.28125" style="54" customWidth="1"/>
    <col min="12557" max="12557" width="11.7109375" style="54" customWidth="1"/>
    <col min="12558" max="12558" width="10.7109375" style="54" customWidth="1"/>
    <col min="12559" max="12559" width="11.57421875" style="54" customWidth="1"/>
    <col min="12560" max="12560" width="7.421875" style="54" customWidth="1"/>
    <col min="12561" max="12561" width="10.57421875" style="54" customWidth="1"/>
    <col min="12562" max="12562" width="13.57421875" style="54" customWidth="1"/>
    <col min="12563" max="12563" width="7.8515625" style="54" customWidth="1"/>
    <col min="12564" max="12564" width="6.140625" style="54" customWidth="1"/>
    <col min="12565" max="12565" width="6.421875" style="54" customWidth="1"/>
    <col min="12566" max="12566" width="11.28125" style="54" customWidth="1"/>
    <col min="12567" max="12799" width="9.140625" style="54" customWidth="1"/>
    <col min="12800" max="12800" width="9.421875" style="54" customWidth="1"/>
    <col min="12801" max="12801" width="9.140625" style="54" hidden="1" customWidth="1"/>
    <col min="12802" max="12802" width="27.140625" style="54" customWidth="1"/>
    <col min="12803" max="12804" width="9.140625" style="54" hidden="1" customWidth="1"/>
    <col min="12805" max="12805" width="59.8515625" style="54" customWidth="1"/>
    <col min="12806" max="12808" width="9.140625" style="54" hidden="1" customWidth="1"/>
    <col min="12809" max="12809" width="27.57421875" style="54" customWidth="1"/>
    <col min="12810" max="12810" width="11.00390625" style="54" customWidth="1"/>
    <col min="12811" max="12811" width="11.421875" style="54" customWidth="1"/>
    <col min="12812" max="12812" width="11.28125" style="54" customWidth="1"/>
    <col min="12813" max="12813" width="11.7109375" style="54" customWidth="1"/>
    <col min="12814" max="12814" width="10.7109375" style="54" customWidth="1"/>
    <col min="12815" max="12815" width="11.57421875" style="54" customWidth="1"/>
    <col min="12816" max="12816" width="7.421875" style="54" customWidth="1"/>
    <col min="12817" max="12817" width="10.57421875" style="54" customWidth="1"/>
    <col min="12818" max="12818" width="13.57421875" style="54" customWidth="1"/>
    <col min="12819" max="12819" width="7.8515625" style="54" customWidth="1"/>
    <col min="12820" max="12820" width="6.140625" style="54" customWidth="1"/>
    <col min="12821" max="12821" width="6.421875" style="54" customWidth="1"/>
    <col min="12822" max="12822" width="11.28125" style="54" customWidth="1"/>
    <col min="12823" max="13055" width="9.140625" style="54" customWidth="1"/>
    <col min="13056" max="13056" width="9.421875" style="54" customWidth="1"/>
    <col min="13057" max="13057" width="9.140625" style="54" hidden="1" customWidth="1"/>
    <col min="13058" max="13058" width="27.140625" style="54" customWidth="1"/>
    <col min="13059" max="13060" width="9.140625" style="54" hidden="1" customWidth="1"/>
    <col min="13061" max="13061" width="59.8515625" style="54" customWidth="1"/>
    <col min="13062" max="13064" width="9.140625" style="54" hidden="1" customWidth="1"/>
    <col min="13065" max="13065" width="27.57421875" style="54" customWidth="1"/>
    <col min="13066" max="13066" width="11.00390625" style="54" customWidth="1"/>
    <col min="13067" max="13067" width="11.421875" style="54" customWidth="1"/>
    <col min="13068" max="13068" width="11.28125" style="54" customWidth="1"/>
    <col min="13069" max="13069" width="11.7109375" style="54" customWidth="1"/>
    <col min="13070" max="13070" width="10.7109375" style="54" customWidth="1"/>
    <col min="13071" max="13071" width="11.57421875" style="54" customWidth="1"/>
    <col min="13072" max="13072" width="7.421875" style="54" customWidth="1"/>
    <col min="13073" max="13073" width="10.57421875" style="54" customWidth="1"/>
    <col min="13074" max="13074" width="13.57421875" style="54" customWidth="1"/>
    <col min="13075" max="13075" width="7.8515625" style="54" customWidth="1"/>
    <col min="13076" max="13076" width="6.140625" style="54" customWidth="1"/>
    <col min="13077" max="13077" width="6.421875" style="54" customWidth="1"/>
    <col min="13078" max="13078" width="11.28125" style="54" customWidth="1"/>
    <col min="13079" max="13311" width="9.140625" style="54" customWidth="1"/>
    <col min="13312" max="13312" width="9.421875" style="54" customWidth="1"/>
    <col min="13313" max="13313" width="9.140625" style="54" hidden="1" customWidth="1"/>
    <col min="13314" max="13314" width="27.140625" style="54" customWidth="1"/>
    <col min="13315" max="13316" width="9.140625" style="54" hidden="1" customWidth="1"/>
    <col min="13317" max="13317" width="59.8515625" style="54" customWidth="1"/>
    <col min="13318" max="13320" width="9.140625" style="54" hidden="1" customWidth="1"/>
    <col min="13321" max="13321" width="27.57421875" style="54" customWidth="1"/>
    <col min="13322" max="13322" width="11.00390625" style="54" customWidth="1"/>
    <col min="13323" max="13323" width="11.421875" style="54" customWidth="1"/>
    <col min="13324" max="13324" width="11.28125" style="54" customWidth="1"/>
    <col min="13325" max="13325" width="11.7109375" style="54" customWidth="1"/>
    <col min="13326" max="13326" width="10.7109375" style="54" customWidth="1"/>
    <col min="13327" max="13327" width="11.57421875" style="54" customWidth="1"/>
    <col min="13328" max="13328" width="7.421875" style="54" customWidth="1"/>
    <col min="13329" max="13329" width="10.57421875" style="54" customWidth="1"/>
    <col min="13330" max="13330" width="13.57421875" style="54" customWidth="1"/>
    <col min="13331" max="13331" width="7.8515625" style="54" customWidth="1"/>
    <col min="13332" max="13332" width="6.140625" style="54" customWidth="1"/>
    <col min="13333" max="13333" width="6.421875" style="54" customWidth="1"/>
    <col min="13334" max="13334" width="11.28125" style="54" customWidth="1"/>
    <col min="13335" max="13567" width="9.140625" style="54" customWidth="1"/>
    <col min="13568" max="13568" width="9.421875" style="54" customWidth="1"/>
    <col min="13569" max="13569" width="9.140625" style="54" hidden="1" customWidth="1"/>
    <col min="13570" max="13570" width="27.140625" style="54" customWidth="1"/>
    <col min="13571" max="13572" width="9.140625" style="54" hidden="1" customWidth="1"/>
    <col min="13573" max="13573" width="59.8515625" style="54" customWidth="1"/>
    <col min="13574" max="13576" width="9.140625" style="54" hidden="1" customWidth="1"/>
    <col min="13577" max="13577" width="27.57421875" style="54" customWidth="1"/>
    <col min="13578" max="13578" width="11.00390625" style="54" customWidth="1"/>
    <col min="13579" max="13579" width="11.421875" style="54" customWidth="1"/>
    <col min="13580" max="13580" width="11.28125" style="54" customWidth="1"/>
    <col min="13581" max="13581" width="11.7109375" style="54" customWidth="1"/>
    <col min="13582" max="13582" width="10.7109375" style="54" customWidth="1"/>
    <col min="13583" max="13583" width="11.57421875" style="54" customWidth="1"/>
    <col min="13584" max="13584" width="7.421875" style="54" customWidth="1"/>
    <col min="13585" max="13585" width="10.57421875" style="54" customWidth="1"/>
    <col min="13586" max="13586" width="13.57421875" style="54" customWidth="1"/>
    <col min="13587" max="13587" width="7.8515625" style="54" customWidth="1"/>
    <col min="13588" max="13588" width="6.140625" style="54" customWidth="1"/>
    <col min="13589" max="13589" width="6.421875" style="54" customWidth="1"/>
    <col min="13590" max="13590" width="11.28125" style="54" customWidth="1"/>
    <col min="13591" max="13823" width="9.140625" style="54" customWidth="1"/>
    <col min="13824" max="13824" width="9.421875" style="54" customWidth="1"/>
    <col min="13825" max="13825" width="9.140625" style="54" hidden="1" customWidth="1"/>
    <col min="13826" max="13826" width="27.140625" style="54" customWidth="1"/>
    <col min="13827" max="13828" width="9.140625" style="54" hidden="1" customWidth="1"/>
    <col min="13829" max="13829" width="59.8515625" style="54" customWidth="1"/>
    <col min="13830" max="13832" width="9.140625" style="54" hidden="1" customWidth="1"/>
    <col min="13833" max="13833" width="27.57421875" style="54" customWidth="1"/>
    <col min="13834" max="13834" width="11.00390625" style="54" customWidth="1"/>
    <col min="13835" max="13835" width="11.421875" style="54" customWidth="1"/>
    <col min="13836" max="13836" width="11.28125" style="54" customWidth="1"/>
    <col min="13837" max="13837" width="11.7109375" style="54" customWidth="1"/>
    <col min="13838" max="13838" width="10.7109375" style="54" customWidth="1"/>
    <col min="13839" max="13839" width="11.57421875" style="54" customWidth="1"/>
    <col min="13840" max="13840" width="7.421875" style="54" customWidth="1"/>
    <col min="13841" max="13841" width="10.57421875" style="54" customWidth="1"/>
    <col min="13842" max="13842" width="13.57421875" style="54" customWidth="1"/>
    <col min="13843" max="13843" width="7.8515625" style="54" customWidth="1"/>
    <col min="13844" max="13844" width="6.140625" style="54" customWidth="1"/>
    <col min="13845" max="13845" width="6.421875" style="54" customWidth="1"/>
    <col min="13846" max="13846" width="11.28125" style="54" customWidth="1"/>
    <col min="13847" max="14079" width="9.140625" style="54" customWidth="1"/>
    <col min="14080" max="14080" width="9.421875" style="54" customWidth="1"/>
    <col min="14081" max="14081" width="9.140625" style="54" hidden="1" customWidth="1"/>
    <col min="14082" max="14082" width="27.140625" style="54" customWidth="1"/>
    <col min="14083" max="14084" width="9.140625" style="54" hidden="1" customWidth="1"/>
    <col min="14085" max="14085" width="59.8515625" style="54" customWidth="1"/>
    <col min="14086" max="14088" width="9.140625" style="54" hidden="1" customWidth="1"/>
    <col min="14089" max="14089" width="27.57421875" style="54" customWidth="1"/>
    <col min="14090" max="14090" width="11.00390625" style="54" customWidth="1"/>
    <col min="14091" max="14091" width="11.421875" style="54" customWidth="1"/>
    <col min="14092" max="14092" width="11.28125" style="54" customWidth="1"/>
    <col min="14093" max="14093" width="11.7109375" style="54" customWidth="1"/>
    <col min="14094" max="14094" width="10.7109375" style="54" customWidth="1"/>
    <col min="14095" max="14095" width="11.57421875" style="54" customWidth="1"/>
    <col min="14096" max="14096" width="7.421875" style="54" customWidth="1"/>
    <col min="14097" max="14097" width="10.57421875" style="54" customWidth="1"/>
    <col min="14098" max="14098" width="13.57421875" style="54" customWidth="1"/>
    <col min="14099" max="14099" width="7.8515625" style="54" customWidth="1"/>
    <col min="14100" max="14100" width="6.140625" style="54" customWidth="1"/>
    <col min="14101" max="14101" width="6.421875" style="54" customWidth="1"/>
    <col min="14102" max="14102" width="11.28125" style="54" customWidth="1"/>
    <col min="14103" max="14335" width="9.140625" style="54" customWidth="1"/>
    <col min="14336" max="14336" width="9.421875" style="54" customWidth="1"/>
    <col min="14337" max="14337" width="9.140625" style="54" hidden="1" customWidth="1"/>
    <col min="14338" max="14338" width="27.140625" style="54" customWidth="1"/>
    <col min="14339" max="14340" width="9.140625" style="54" hidden="1" customWidth="1"/>
    <col min="14341" max="14341" width="59.8515625" style="54" customWidth="1"/>
    <col min="14342" max="14344" width="9.140625" style="54" hidden="1" customWidth="1"/>
    <col min="14345" max="14345" width="27.57421875" style="54" customWidth="1"/>
    <col min="14346" max="14346" width="11.00390625" style="54" customWidth="1"/>
    <col min="14347" max="14347" width="11.421875" style="54" customWidth="1"/>
    <col min="14348" max="14348" width="11.28125" style="54" customWidth="1"/>
    <col min="14349" max="14349" width="11.7109375" style="54" customWidth="1"/>
    <col min="14350" max="14350" width="10.7109375" style="54" customWidth="1"/>
    <col min="14351" max="14351" width="11.57421875" style="54" customWidth="1"/>
    <col min="14352" max="14352" width="7.421875" style="54" customWidth="1"/>
    <col min="14353" max="14353" width="10.57421875" style="54" customWidth="1"/>
    <col min="14354" max="14354" width="13.57421875" style="54" customWidth="1"/>
    <col min="14355" max="14355" width="7.8515625" style="54" customWidth="1"/>
    <col min="14356" max="14356" width="6.140625" style="54" customWidth="1"/>
    <col min="14357" max="14357" width="6.421875" style="54" customWidth="1"/>
    <col min="14358" max="14358" width="11.28125" style="54" customWidth="1"/>
    <col min="14359" max="14591" width="9.140625" style="54" customWidth="1"/>
    <col min="14592" max="14592" width="9.421875" style="54" customWidth="1"/>
    <col min="14593" max="14593" width="9.140625" style="54" hidden="1" customWidth="1"/>
    <col min="14594" max="14594" width="27.140625" style="54" customWidth="1"/>
    <col min="14595" max="14596" width="9.140625" style="54" hidden="1" customWidth="1"/>
    <col min="14597" max="14597" width="59.8515625" style="54" customWidth="1"/>
    <col min="14598" max="14600" width="9.140625" style="54" hidden="1" customWidth="1"/>
    <col min="14601" max="14601" width="27.57421875" style="54" customWidth="1"/>
    <col min="14602" max="14602" width="11.00390625" style="54" customWidth="1"/>
    <col min="14603" max="14603" width="11.421875" style="54" customWidth="1"/>
    <col min="14604" max="14604" width="11.28125" style="54" customWidth="1"/>
    <col min="14605" max="14605" width="11.7109375" style="54" customWidth="1"/>
    <col min="14606" max="14606" width="10.7109375" style="54" customWidth="1"/>
    <col min="14607" max="14607" width="11.57421875" style="54" customWidth="1"/>
    <col min="14608" max="14608" width="7.421875" style="54" customWidth="1"/>
    <col min="14609" max="14609" width="10.57421875" style="54" customWidth="1"/>
    <col min="14610" max="14610" width="13.57421875" style="54" customWidth="1"/>
    <col min="14611" max="14611" width="7.8515625" style="54" customWidth="1"/>
    <col min="14612" max="14612" width="6.140625" style="54" customWidth="1"/>
    <col min="14613" max="14613" width="6.421875" style="54" customWidth="1"/>
    <col min="14614" max="14614" width="11.28125" style="54" customWidth="1"/>
    <col min="14615" max="14847" width="9.140625" style="54" customWidth="1"/>
    <col min="14848" max="14848" width="9.421875" style="54" customWidth="1"/>
    <col min="14849" max="14849" width="9.140625" style="54" hidden="1" customWidth="1"/>
    <col min="14850" max="14850" width="27.140625" style="54" customWidth="1"/>
    <col min="14851" max="14852" width="9.140625" style="54" hidden="1" customWidth="1"/>
    <col min="14853" max="14853" width="59.8515625" style="54" customWidth="1"/>
    <col min="14854" max="14856" width="9.140625" style="54" hidden="1" customWidth="1"/>
    <col min="14857" max="14857" width="27.57421875" style="54" customWidth="1"/>
    <col min="14858" max="14858" width="11.00390625" style="54" customWidth="1"/>
    <col min="14859" max="14859" width="11.421875" style="54" customWidth="1"/>
    <col min="14860" max="14860" width="11.28125" style="54" customWidth="1"/>
    <col min="14861" max="14861" width="11.7109375" style="54" customWidth="1"/>
    <col min="14862" max="14862" width="10.7109375" style="54" customWidth="1"/>
    <col min="14863" max="14863" width="11.57421875" style="54" customWidth="1"/>
    <col min="14864" max="14864" width="7.421875" style="54" customWidth="1"/>
    <col min="14865" max="14865" width="10.57421875" style="54" customWidth="1"/>
    <col min="14866" max="14866" width="13.57421875" style="54" customWidth="1"/>
    <col min="14867" max="14867" width="7.8515625" style="54" customWidth="1"/>
    <col min="14868" max="14868" width="6.140625" style="54" customWidth="1"/>
    <col min="14869" max="14869" width="6.421875" style="54" customWidth="1"/>
    <col min="14870" max="14870" width="11.28125" style="54" customWidth="1"/>
    <col min="14871" max="15103" width="9.140625" style="54" customWidth="1"/>
    <col min="15104" max="15104" width="9.421875" style="54" customWidth="1"/>
    <col min="15105" max="15105" width="9.140625" style="54" hidden="1" customWidth="1"/>
    <col min="15106" max="15106" width="27.140625" style="54" customWidth="1"/>
    <col min="15107" max="15108" width="9.140625" style="54" hidden="1" customWidth="1"/>
    <col min="15109" max="15109" width="59.8515625" style="54" customWidth="1"/>
    <col min="15110" max="15112" width="9.140625" style="54" hidden="1" customWidth="1"/>
    <col min="15113" max="15113" width="27.57421875" style="54" customWidth="1"/>
    <col min="15114" max="15114" width="11.00390625" style="54" customWidth="1"/>
    <col min="15115" max="15115" width="11.421875" style="54" customWidth="1"/>
    <col min="15116" max="15116" width="11.28125" style="54" customWidth="1"/>
    <col min="15117" max="15117" width="11.7109375" style="54" customWidth="1"/>
    <col min="15118" max="15118" width="10.7109375" style="54" customWidth="1"/>
    <col min="15119" max="15119" width="11.57421875" style="54" customWidth="1"/>
    <col min="15120" max="15120" width="7.421875" style="54" customWidth="1"/>
    <col min="15121" max="15121" width="10.57421875" style="54" customWidth="1"/>
    <col min="15122" max="15122" width="13.57421875" style="54" customWidth="1"/>
    <col min="15123" max="15123" width="7.8515625" style="54" customWidth="1"/>
    <col min="15124" max="15124" width="6.140625" style="54" customWidth="1"/>
    <col min="15125" max="15125" width="6.421875" style="54" customWidth="1"/>
    <col min="15126" max="15126" width="11.28125" style="54" customWidth="1"/>
    <col min="15127" max="15359" width="9.140625" style="54" customWidth="1"/>
    <col min="15360" max="15360" width="9.421875" style="54" customWidth="1"/>
    <col min="15361" max="15361" width="9.140625" style="54" hidden="1" customWidth="1"/>
    <col min="15362" max="15362" width="27.140625" style="54" customWidth="1"/>
    <col min="15363" max="15364" width="9.140625" style="54" hidden="1" customWidth="1"/>
    <col min="15365" max="15365" width="59.8515625" style="54" customWidth="1"/>
    <col min="15366" max="15368" width="9.140625" style="54" hidden="1" customWidth="1"/>
    <col min="15369" max="15369" width="27.57421875" style="54" customWidth="1"/>
    <col min="15370" max="15370" width="11.00390625" style="54" customWidth="1"/>
    <col min="15371" max="15371" width="11.421875" style="54" customWidth="1"/>
    <col min="15372" max="15372" width="11.28125" style="54" customWidth="1"/>
    <col min="15373" max="15373" width="11.7109375" style="54" customWidth="1"/>
    <col min="15374" max="15374" width="10.7109375" style="54" customWidth="1"/>
    <col min="15375" max="15375" width="11.57421875" style="54" customWidth="1"/>
    <col min="15376" max="15376" width="7.421875" style="54" customWidth="1"/>
    <col min="15377" max="15377" width="10.57421875" style="54" customWidth="1"/>
    <col min="15378" max="15378" width="13.57421875" style="54" customWidth="1"/>
    <col min="15379" max="15379" width="7.8515625" style="54" customWidth="1"/>
    <col min="15380" max="15380" width="6.140625" style="54" customWidth="1"/>
    <col min="15381" max="15381" width="6.421875" style="54" customWidth="1"/>
    <col min="15382" max="15382" width="11.28125" style="54" customWidth="1"/>
    <col min="15383" max="15615" width="9.140625" style="54" customWidth="1"/>
    <col min="15616" max="15616" width="9.421875" style="54" customWidth="1"/>
    <col min="15617" max="15617" width="9.140625" style="54" hidden="1" customWidth="1"/>
    <col min="15618" max="15618" width="27.140625" style="54" customWidth="1"/>
    <col min="15619" max="15620" width="9.140625" style="54" hidden="1" customWidth="1"/>
    <col min="15621" max="15621" width="59.8515625" style="54" customWidth="1"/>
    <col min="15622" max="15624" width="9.140625" style="54" hidden="1" customWidth="1"/>
    <col min="15625" max="15625" width="27.57421875" style="54" customWidth="1"/>
    <col min="15626" max="15626" width="11.00390625" style="54" customWidth="1"/>
    <col min="15627" max="15627" width="11.421875" style="54" customWidth="1"/>
    <col min="15628" max="15628" width="11.28125" style="54" customWidth="1"/>
    <col min="15629" max="15629" width="11.7109375" style="54" customWidth="1"/>
    <col min="15630" max="15630" width="10.7109375" style="54" customWidth="1"/>
    <col min="15631" max="15631" width="11.57421875" style="54" customWidth="1"/>
    <col min="15632" max="15632" width="7.421875" style="54" customWidth="1"/>
    <col min="15633" max="15633" width="10.57421875" style="54" customWidth="1"/>
    <col min="15634" max="15634" width="13.57421875" style="54" customWidth="1"/>
    <col min="15635" max="15635" width="7.8515625" style="54" customWidth="1"/>
    <col min="15636" max="15636" width="6.140625" style="54" customWidth="1"/>
    <col min="15637" max="15637" width="6.421875" style="54" customWidth="1"/>
    <col min="15638" max="15638" width="11.28125" style="54" customWidth="1"/>
    <col min="15639" max="15871" width="9.140625" style="54" customWidth="1"/>
    <col min="15872" max="15872" width="9.421875" style="54" customWidth="1"/>
    <col min="15873" max="15873" width="9.140625" style="54" hidden="1" customWidth="1"/>
    <col min="15874" max="15874" width="27.140625" style="54" customWidth="1"/>
    <col min="15875" max="15876" width="9.140625" style="54" hidden="1" customWidth="1"/>
    <col min="15877" max="15877" width="59.8515625" style="54" customWidth="1"/>
    <col min="15878" max="15880" width="9.140625" style="54" hidden="1" customWidth="1"/>
    <col min="15881" max="15881" width="27.57421875" style="54" customWidth="1"/>
    <col min="15882" max="15882" width="11.00390625" style="54" customWidth="1"/>
    <col min="15883" max="15883" width="11.421875" style="54" customWidth="1"/>
    <col min="15884" max="15884" width="11.28125" style="54" customWidth="1"/>
    <col min="15885" max="15885" width="11.7109375" style="54" customWidth="1"/>
    <col min="15886" max="15886" width="10.7109375" style="54" customWidth="1"/>
    <col min="15887" max="15887" width="11.57421875" style="54" customWidth="1"/>
    <col min="15888" max="15888" width="7.421875" style="54" customWidth="1"/>
    <col min="15889" max="15889" width="10.57421875" style="54" customWidth="1"/>
    <col min="15890" max="15890" width="13.57421875" style="54" customWidth="1"/>
    <col min="15891" max="15891" width="7.8515625" style="54" customWidth="1"/>
    <col min="15892" max="15892" width="6.140625" style="54" customWidth="1"/>
    <col min="15893" max="15893" width="6.421875" style="54" customWidth="1"/>
    <col min="15894" max="15894" width="11.28125" style="54" customWidth="1"/>
    <col min="15895" max="16127" width="9.140625" style="54" customWidth="1"/>
    <col min="16128" max="16128" width="9.421875" style="54" customWidth="1"/>
    <col min="16129" max="16129" width="9.140625" style="54" hidden="1" customWidth="1"/>
    <col min="16130" max="16130" width="27.140625" style="54" customWidth="1"/>
    <col min="16131" max="16132" width="9.140625" style="54" hidden="1" customWidth="1"/>
    <col min="16133" max="16133" width="59.8515625" style="54" customWidth="1"/>
    <col min="16134" max="16136" width="9.140625" style="54" hidden="1" customWidth="1"/>
    <col min="16137" max="16137" width="27.57421875" style="54" customWidth="1"/>
    <col min="16138" max="16138" width="11.00390625" style="54" customWidth="1"/>
    <col min="16139" max="16139" width="11.421875" style="54" customWidth="1"/>
    <col min="16140" max="16140" width="11.28125" style="54" customWidth="1"/>
    <col min="16141" max="16141" width="11.7109375" style="54" customWidth="1"/>
    <col min="16142" max="16142" width="10.7109375" style="54" customWidth="1"/>
    <col min="16143" max="16143" width="11.57421875" style="54" customWidth="1"/>
    <col min="16144" max="16144" width="7.421875" style="54" customWidth="1"/>
    <col min="16145" max="16145" width="10.57421875" style="54" customWidth="1"/>
    <col min="16146" max="16146" width="13.57421875" style="54" customWidth="1"/>
    <col min="16147" max="16147" width="7.8515625" style="54" customWidth="1"/>
    <col min="16148" max="16148" width="6.140625" style="54" customWidth="1"/>
    <col min="16149" max="16149" width="6.421875" style="54" customWidth="1"/>
    <col min="16150" max="16150" width="11.28125" style="54" customWidth="1"/>
    <col min="16151" max="16384" width="9.140625" style="54" customWidth="1"/>
  </cols>
  <sheetData>
    <row r="1" spans="1:33" s="26" customFormat="1" ht="16.5" customHeight="1" hidden="1">
      <c r="A1" s="23" t="s">
        <v>64</v>
      </c>
      <c r="B1" s="23"/>
      <c r="C1" s="24"/>
      <c r="D1" s="23" t="s">
        <v>65</v>
      </c>
      <c r="E1" s="25"/>
      <c r="F1" s="24"/>
      <c r="G1" s="23" t="s">
        <v>66</v>
      </c>
      <c r="H1" s="25"/>
      <c r="I1" s="25"/>
      <c r="J1" s="24"/>
      <c r="K1" s="24"/>
      <c r="L1" s="24"/>
      <c r="M1" s="24"/>
      <c r="N1" s="24"/>
      <c r="O1" s="27"/>
      <c r="P1" s="28" t="s">
        <v>68</v>
      </c>
      <c r="Q1" s="29"/>
      <c r="R1" s="27"/>
      <c r="S1" s="28" t="s">
        <v>69</v>
      </c>
      <c r="T1" s="29"/>
      <c r="U1" s="29"/>
      <c r="V1" s="29"/>
      <c r="W1" s="30" t="s">
        <v>70</v>
      </c>
      <c r="X1" s="31"/>
      <c r="Y1" s="31"/>
      <c r="Z1" s="31"/>
      <c r="AA1" s="31"/>
      <c r="AB1" s="31"/>
      <c r="AC1" s="31"/>
      <c r="AD1" s="31"/>
      <c r="AE1" s="31"/>
      <c r="AG1" s="31"/>
    </row>
    <row r="2" spans="1:23" s="32" customFormat="1" ht="30.6" customHeight="1">
      <c r="A2" s="236" t="s">
        <v>121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</row>
    <row r="3" spans="1:23" s="32" customFormat="1" ht="41.25" customHeight="1" hidden="1">
      <c r="A3" s="275" t="s">
        <v>71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5"/>
      <c r="U3" s="275"/>
      <c r="V3" s="275"/>
      <c r="W3" s="275"/>
    </row>
    <row r="4" spans="1:23" s="33" customFormat="1" ht="21" customHeight="1" hidden="1">
      <c r="A4" s="276" t="s">
        <v>72</v>
      </c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</row>
    <row r="5" spans="1:23" s="32" customFormat="1" ht="30.6" customHeight="1">
      <c r="A5" s="239" t="s">
        <v>120</v>
      </c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8"/>
      <c r="Q5" s="268"/>
      <c r="R5" s="268"/>
      <c r="S5" s="268"/>
      <c r="T5" s="268"/>
      <c r="U5" s="268"/>
      <c r="V5" s="268"/>
      <c r="W5" s="268"/>
    </row>
    <row r="6" spans="1:23" s="32" customFormat="1" ht="30.6" customHeight="1">
      <c r="A6" s="240" t="s">
        <v>73</v>
      </c>
      <c r="B6" s="240"/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  <c r="T6" s="240"/>
      <c r="U6" s="240"/>
      <c r="V6" s="240"/>
      <c r="W6" s="240"/>
    </row>
    <row r="7" spans="1:23" s="32" customFormat="1" ht="26.25" customHeight="1">
      <c r="A7" s="247" t="s">
        <v>237</v>
      </c>
      <c r="B7" s="247"/>
      <c r="C7" s="247"/>
      <c r="D7" s="247"/>
      <c r="E7" s="247"/>
      <c r="F7" s="247"/>
      <c r="G7" s="247"/>
      <c r="H7" s="247"/>
      <c r="I7" s="247"/>
      <c r="J7" s="247"/>
      <c r="K7" s="247"/>
      <c r="L7" s="247"/>
      <c r="M7" s="247"/>
      <c r="N7" s="247"/>
      <c r="O7" s="247"/>
      <c r="P7" s="247"/>
      <c r="Q7" s="247"/>
      <c r="R7" s="247"/>
      <c r="S7" s="247"/>
      <c r="T7" s="247"/>
      <c r="U7" s="247"/>
      <c r="V7" s="247"/>
      <c r="W7" s="247"/>
    </row>
    <row r="8" spans="1:24" s="32" customFormat="1" ht="30.75" customHeight="1">
      <c r="A8" s="263" t="s">
        <v>244</v>
      </c>
      <c r="B8" s="277"/>
      <c r="C8" s="277"/>
      <c r="D8" s="277"/>
      <c r="E8" s="277"/>
      <c r="F8" s="277"/>
      <c r="G8" s="277"/>
      <c r="H8" s="277"/>
      <c r="I8" s="277"/>
      <c r="J8" s="277"/>
      <c r="K8" s="277"/>
      <c r="L8" s="277"/>
      <c r="M8" s="277"/>
      <c r="N8" s="277"/>
      <c r="O8" s="277"/>
      <c r="P8" s="277"/>
      <c r="Q8" s="277"/>
      <c r="R8" s="277"/>
      <c r="S8" s="277"/>
      <c r="T8" s="277"/>
      <c r="U8" s="277"/>
      <c r="V8" s="277"/>
      <c r="W8" s="277"/>
      <c r="X8" s="121"/>
    </row>
    <row r="9" spans="1:23" s="44" customFormat="1" ht="39.75" customHeight="1">
      <c r="A9" s="243" t="s">
        <v>118</v>
      </c>
      <c r="B9" s="243"/>
      <c r="C9" s="243"/>
      <c r="D9" s="243"/>
      <c r="E9" s="243"/>
      <c r="F9" s="24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108"/>
      <c r="T9" s="108"/>
      <c r="U9" s="273" t="s">
        <v>122</v>
      </c>
      <c r="V9" s="273"/>
      <c r="W9" s="273"/>
    </row>
    <row r="10" spans="1:23" s="44" customFormat="1" ht="28.5" customHeight="1">
      <c r="A10" s="266" t="s">
        <v>74</v>
      </c>
      <c r="B10" s="266" t="s">
        <v>2</v>
      </c>
      <c r="C10" s="255" t="s">
        <v>93</v>
      </c>
      <c r="D10" s="267" t="s">
        <v>75</v>
      </c>
      <c r="E10" s="267" t="s">
        <v>5</v>
      </c>
      <c r="F10" s="255" t="s">
        <v>94</v>
      </c>
      <c r="G10" s="255" t="s">
        <v>76</v>
      </c>
      <c r="H10" s="255" t="s">
        <v>7</v>
      </c>
      <c r="I10" s="256" t="s">
        <v>8</v>
      </c>
      <c r="J10" s="255" t="s">
        <v>9</v>
      </c>
      <c r="K10" s="258" t="s">
        <v>77</v>
      </c>
      <c r="L10" s="258"/>
      <c r="M10" s="258"/>
      <c r="N10" s="258"/>
      <c r="O10" s="258"/>
      <c r="P10" s="258"/>
      <c r="Q10" s="258"/>
      <c r="R10" s="258" t="s">
        <v>78</v>
      </c>
      <c r="S10" s="258"/>
      <c r="T10" s="258"/>
      <c r="U10" s="261" t="s">
        <v>80</v>
      </c>
      <c r="V10" s="261" t="s">
        <v>81</v>
      </c>
      <c r="W10" s="262" t="s">
        <v>83</v>
      </c>
    </row>
    <row r="11" spans="1:23" s="44" customFormat="1" ht="41.25" customHeight="1">
      <c r="A11" s="266"/>
      <c r="B11" s="266"/>
      <c r="C11" s="255"/>
      <c r="D11" s="267"/>
      <c r="E11" s="267"/>
      <c r="F11" s="255"/>
      <c r="G11" s="255"/>
      <c r="H11" s="255"/>
      <c r="I11" s="256"/>
      <c r="J11" s="255"/>
      <c r="K11" s="258" t="s">
        <v>98</v>
      </c>
      <c r="L11" s="258"/>
      <c r="M11" s="258"/>
      <c r="N11" s="258"/>
      <c r="O11" s="258"/>
      <c r="P11" s="258"/>
      <c r="Q11" s="258"/>
      <c r="R11" s="271" t="s">
        <v>99</v>
      </c>
      <c r="S11" s="271"/>
      <c r="T11" s="271"/>
      <c r="U11" s="261"/>
      <c r="V11" s="261"/>
      <c r="W11" s="262"/>
    </row>
    <row r="12" spans="1:23" s="44" customFormat="1" ht="168.75" customHeight="1">
      <c r="A12" s="266"/>
      <c r="B12" s="266"/>
      <c r="C12" s="255"/>
      <c r="D12" s="267"/>
      <c r="E12" s="267"/>
      <c r="F12" s="255"/>
      <c r="G12" s="255"/>
      <c r="H12" s="255"/>
      <c r="I12" s="270"/>
      <c r="J12" s="255"/>
      <c r="K12" s="109" t="s">
        <v>100</v>
      </c>
      <c r="L12" s="109" t="s">
        <v>101</v>
      </c>
      <c r="M12" s="109" t="s">
        <v>102</v>
      </c>
      <c r="N12" s="109" t="s">
        <v>103</v>
      </c>
      <c r="O12" s="87" t="s">
        <v>104</v>
      </c>
      <c r="P12" s="88" t="s">
        <v>85</v>
      </c>
      <c r="Q12" s="89" t="s">
        <v>86</v>
      </c>
      <c r="R12" s="87" t="s">
        <v>84</v>
      </c>
      <c r="S12" s="88" t="s">
        <v>85</v>
      </c>
      <c r="T12" s="89" t="s">
        <v>86</v>
      </c>
      <c r="U12" s="261"/>
      <c r="V12" s="261"/>
      <c r="W12" s="262"/>
    </row>
    <row r="13" spans="1:23" s="105" customFormat="1" ht="37.5" customHeight="1">
      <c r="A13" s="247" t="s">
        <v>238</v>
      </c>
      <c r="B13" s="247"/>
      <c r="C13" s="247"/>
      <c r="D13" s="247"/>
      <c r="E13" s="247"/>
      <c r="F13" s="247"/>
      <c r="G13" s="247"/>
      <c r="H13" s="247"/>
      <c r="I13" s="247"/>
      <c r="J13" s="247"/>
      <c r="K13" s="247"/>
      <c r="L13" s="247"/>
      <c r="M13" s="247"/>
      <c r="N13" s="247"/>
      <c r="O13" s="247"/>
      <c r="P13" s="247"/>
      <c r="Q13" s="247"/>
      <c r="R13" s="247"/>
      <c r="S13" s="247"/>
      <c r="T13" s="247"/>
      <c r="U13" s="247"/>
      <c r="V13" s="247"/>
      <c r="W13" s="247"/>
    </row>
    <row r="14" spans="1:23" s="105" customFormat="1" ht="60" customHeight="1">
      <c r="A14" s="94">
        <f>RANK(W14,W$14:W$16)</f>
        <v>1</v>
      </c>
      <c r="B14" s="110"/>
      <c r="C14" s="4" t="s">
        <v>201</v>
      </c>
      <c r="D14" s="16" t="s">
        <v>199</v>
      </c>
      <c r="E14" s="9" t="s">
        <v>25</v>
      </c>
      <c r="F14" s="127" t="s">
        <v>202</v>
      </c>
      <c r="G14" s="5" t="s">
        <v>200</v>
      </c>
      <c r="H14" s="6" t="s">
        <v>193</v>
      </c>
      <c r="I14" s="6" t="s">
        <v>193</v>
      </c>
      <c r="J14" s="6" t="s">
        <v>194</v>
      </c>
      <c r="K14" s="111">
        <v>6.6</v>
      </c>
      <c r="L14" s="111">
        <v>6.4</v>
      </c>
      <c r="M14" s="111">
        <v>6.7</v>
      </c>
      <c r="N14" s="111">
        <v>6.8</v>
      </c>
      <c r="O14" s="111">
        <f>SUM(K14,L14,M14,N14)</f>
        <v>26.5</v>
      </c>
      <c r="P14" s="112">
        <f>O14/0.4-0.5</f>
        <v>65.75</v>
      </c>
      <c r="Q14" s="113">
        <f>RANK(P14,P$14:P$16)</f>
        <v>1</v>
      </c>
      <c r="R14" s="111">
        <v>171</v>
      </c>
      <c r="S14" s="112">
        <f>R14/2.5-0.5</f>
        <v>67.9</v>
      </c>
      <c r="T14" s="113">
        <f>RANK(S14,S$14:S$16)</f>
        <v>1</v>
      </c>
      <c r="U14" s="114">
        <v>1</v>
      </c>
      <c r="V14" s="114"/>
      <c r="W14" s="120">
        <f>AVERAGE(P14,S14)</f>
        <v>66.825</v>
      </c>
    </row>
    <row r="15" spans="1:23" s="105" customFormat="1" ht="60" customHeight="1">
      <c r="A15" s="94">
        <f>RANK(W15,W$14:W$16)</f>
        <v>2</v>
      </c>
      <c r="B15" s="110"/>
      <c r="C15" s="8" t="s">
        <v>197</v>
      </c>
      <c r="D15" s="122" t="s">
        <v>16</v>
      </c>
      <c r="E15" s="9">
        <v>2</v>
      </c>
      <c r="F15" s="10" t="s">
        <v>198</v>
      </c>
      <c r="G15" s="11" t="s">
        <v>17</v>
      </c>
      <c r="H15" s="6" t="s">
        <v>195</v>
      </c>
      <c r="I15" s="128" t="s">
        <v>144</v>
      </c>
      <c r="J15" s="6" t="s">
        <v>196</v>
      </c>
      <c r="K15" s="111">
        <v>6.5</v>
      </c>
      <c r="L15" s="111">
        <v>6</v>
      </c>
      <c r="M15" s="111">
        <v>6.5</v>
      </c>
      <c r="N15" s="111">
        <v>6.2</v>
      </c>
      <c r="O15" s="111">
        <f>SUM(K15,L15,M15,N15)</f>
        <v>25.2</v>
      </c>
      <c r="P15" s="112">
        <f>O15/0.4</f>
        <v>62.99999999999999</v>
      </c>
      <c r="Q15" s="113">
        <f>RANK(P15,P$14:P$16)</f>
        <v>2</v>
      </c>
      <c r="R15" s="111">
        <v>164.5</v>
      </c>
      <c r="S15" s="112">
        <f>R15/2.5</f>
        <v>65.8</v>
      </c>
      <c r="T15" s="113">
        <f>RANK(S15,S$14:S$16)</f>
        <v>2</v>
      </c>
      <c r="U15" s="113"/>
      <c r="V15" s="113"/>
      <c r="W15" s="120">
        <f>AVERAGE(P15,S15)</f>
        <v>64.39999999999999</v>
      </c>
    </row>
    <row r="16" spans="1:23" s="105" customFormat="1" ht="60" customHeight="1">
      <c r="A16" s="94">
        <f>RANK(W16,W$14:W$16)</f>
        <v>3</v>
      </c>
      <c r="B16" s="110"/>
      <c r="C16" s="144" t="s">
        <v>209</v>
      </c>
      <c r="D16" s="142" t="s">
        <v>16</v>
      </c>
      <c r="E16" s="145" t="s">
        <v>25</v>
      </c>
      <c r="F16" s="18" t="s">
        <v>57</v>
      </c>
      <c r="G16" s="19" t="s">
        <v>35</v>
      </c>
      <c r="H16" s="7" t="s">
        <v>36</v>
      </c>
      <c r="I16" s="7" t="s">
        <v>21</v>
      </c>
      <c r="J16" s="7" t="s">
        <v>110</v>
      </c>
      <c r="K16" s="111">
        <v>6.2</v>
      </c>
      <c r="L16" s="111">
        <v>6.2</v>
      </c>
      <c r="M16" s="111">
        <v>6.2</v>
      </c>
      <c r="N16" s="111">
        <v>6.4</v>
      </c>
      <c r="O16" s="111">
        <f>SUM(K16,L16,M16,N16)</f>
        <v>25</v>
      </c>
      <c r="P16" s="112">
        <f>O16/0.4-0.5</f>
        <v>62</v>
      </c>
      <c r="Q16" s="113">
        <f>RANK(P16,P$14:P$16)</f>
        <v>3</v>
      </c>
      <c r="R16" s="111">
        <v>162</v>
      </c>
      <c r="S16" s="112">
        <f>R16/2.5-0.5</f>
        <v>64.3</v>
      </c>
      <c r="T16" s="113">
        <f>RANK(S16,S$14:S$16)</f>
        <v>3</v>
      </c>
      <c r="U16" s="114">
        <v>1</v>
      </c>
      <c r="V16" s="114"/>
      <c r="W16" s="120">
        <f>AVERAGE(P16,S16)</f>
        <v>63.15</v>
      </c>
    </row>
    <row r="17" spans="1:23" s="105" customFormat="1" ht="60" customHeight="1">
      <c r="A17" s="247" t="s">
        <v>237</v>
      </c>
      <c r="B17" s="247"/>
      <c r="C17" s="247"/>
      <c r="D17" s="247"/>
      <c r="E17" s="247"/>
      <c r="F17" s="247"/>
      <c r="G17" s="247"/>
      <c r="H17" s="247"/>
      <c r="I17" s="247"/>
      <c r="J17" s="247"/>
      <c r="K17" s="247"/>
      <c r="L17" s="247"/>
      <c r="M17" s="247"/>
      <c r="N17" s="247"/>
      <c r="O17" s="247"/>
      <c r="P17" s="247"/>
      <c r="Q17" s="247"/>
      <c r="R17" s="247"/>
      <c r="S17" s="247"/>
      <c r="T17" s="247"/>
      <c r="U17" s="247"/>
      <c r="V17" s="247"/>
      <c r="W17" s="247"/>
    </row>
    <row r="18" spans="1:23" s="105" customFormat="1" ht="60" customHeight="1">
      <c r="A18" s="94">
        <f>RANK(W18,W$18:W$18)</f>
        <v>1</v>
      </c>
      <c r="B18" s="110"/>
      <c r="C18" s="144" t="s">
        <v>165</v>
      </c>
      <c r="D18" s="151" t="s">
        <v>113</v>
      </c>
      <c r="E18" s="145">
        <v>2</v>
      </c>
      <c r="F18" s="146" t="s">
        <v>210</v>
      </c>
      <c r="G18" s="152" t="s">
        <v>45</v>
      </c>
      <c r="H18" s="7" t="s">
        <v>46</v>
      </c>
      <c r="I18" s="13" t="s">
        <v>21</v>
      </c>
      <c r="J18" s="7" t="s">
        <v>110</v>
      </c>
      <c r="K18" s="111">
        <v>6.4</v>
      </c>
      <c r="L18" s="111">
        <v>6.4</v>
      </c>
      <c r="M18" s="111">
        <v>6.5</v>
      </c>
      <c r="N18" s="111">
        <v>6.4</v>
      </c>
      <c r="O18" s="111">
        <f aca="true" t="shared" si="0" ref="O14:O18">SUM(K18,L18,M18,N18)</f>
        <v>25.700000000000003</v>
      </c>
      <c r="P18" s="112">
        <f aca="true" t="shared" si="1" ref="P14:P18">O18/0.4</f>
        <v>64.25</v>
      </c>
      <c r="Q18" s="113">
        <f>RANK(P18,P$18:P$18)</f>
        <v>1</v>
      </c>
      <c r="R18" s="111">
        <v>188</v>
      </c>
      <c r="S18" s="112">
        <f>R18/2.8</f>
        <v>67.14285714285715</v>
      </c>
      <c r="T18" s="113">
        <f>RANK(S18,S$18:S$18)</f>
        <v>1</v>
      </c>
      <c r="U18" s="114"/>
      <c r="V18" s="114"/>
      <c r="W18" s="120">
        <f aca="true" t="shared" si="2" ref="W16:W18">AVERAGE(P18,S18)</f>
        <v>65.69642857142858</v>
      </c>
    </row>
    <row r="19" spans="1:23" s="105" customFormat="1" ht="60" customHeight="1" hidden="1">
      <c r="A19" s="130">
        <f>RANK(W19,W$14:W$22)</f>
        <v>5</v>
      </c>
      <c r="B19" s="115"/>
      <c r="C19" s="125" t="s">
        <v>54</v>
      </c>
      <c r="D19" s="131" t="s">
        <v>48</v>
      </c>
      <c r="E19" s="132" t="s">
        <v>25</v>
      </c>
      <c r="F19" s="123" t="s">
        <v>55</v>
      </c>
      <c r="G19" s="126" t="s">
        <v>17</v>
      </c>
      <c r="H19" s="14" t="s">
        <v>49</v>
      </c>
      <c r="I19" s="133" t="s">
        <v>21</v>
      </c>
      <c r="J19" s="15" t="s">
        <v>44</v>
      </c>
      <c r="K19" s="134">
        <v>0</v>
      </c>
      <c r="L19" s="134">
        <v>0</v>
      </c>
      <c r="M19" s="134">
        <v>0</v>
      </c>
      <c r="N19" s="134">
        <v>0</v>
      </c>
      <c r="O19" s="134">
        <f aca="true" t="shared" si="3" ref="O19">SUM(K19,L19,M19,N19)</f>
        <v>0</v>
      </c>
      <c r="P19" s="135">
        <f aca="true" t="shared" si="4" ref="P19">O19/0.4</f>
        <v>0</v>
      </c>
      <c r="Q19" s="136">
        <f>RANK(P19,P$14:P$22)</f>
        <v>5</v>
      </c>
      <c r="R19" s="134">
        <v>0</v>
      </c>
      <c r="S19" s="135">
        <f aca="true" t="shared" si="5" ref="S19">R19/2</f>
        <v>0</v>
      </c>
      <c r="T19" s="136">
        <f>RANK(S19,S$14:S$22)</f>
        <v>5</v>
      </c>
      <c r="U19" s="137"/>
      <c r="V19" s="137"/>
      <c r="W19" s="138">
        <f aca="true" t="shared" si="6" ref="W19">AVERAGE(P19,S19)</f>
        <v>0</v>
      </c>
    </row>
    <row r="20" spans="1:23" s="106" customFormat="1" ht="60" customHeight="1" hidden="1">
      <c r="A20" s="94">
        <f>RANK(W20,W$14:W$22)</f>
        <v>5</v>
      </c>
      <c r="B20" s="76"/>
      <c r="C20" s="4" t="s">
        <v>56</v>
      </c>
      <c r="D20" s="3" t="s">
        <v>16</v>
      </c>
      <c r="E20" s="9" t="s">
        <v>25</v>
      </c>
      <c r="F20" s="18" t="s">
        <v>57</v>
      </c>
      <c r="G20" s="19" t="s">
        <v>35</v>
      </c>
      <c r="H20" s="7" t="s">
        <v>36</v>
      </c>
      <c r="I20" s="7" t="s">
        <v>21</v>
      </c>
      <c r="J20" s="7" t="s">
        <v>44</v>
      </c>
      <c r="K20" s="111">
        <v>0</v>
      </c>
      <c r="L20" s="111">
        <v>0</v>
      </c>
      <c r="M20" s="111">
        <v>0</v>
      </c>
      <c r="N20" s="111">
        <v>0</v>
      </c>
      <c r="O20" s="111">
        <f aca="true" t="shared" si="7" ref="O20:O22">SUM(K20,L20,M20,N20)</f>
        <v>0</v>
      </c>
      <c r="P20" s="112">
        <f aca="true" t="shared" si="8" ref="P20:P22">O20/0.4</f>
        <v>0</v>
      </c>
      <c r="Q20" s="113">
        <f>RANK(P20,P$14:P$22)</f>
        <v>5</v>
      </c>
      <c r="R20" s="111">
        <v>0</v>
      </c>
      <c r="S20" s="112">
        <f aca="true" t="shared" si="9" ref="S20:S22">R20/2</f>
        <v>0</v>
      </c>
      <c r="T20" s="113">
        <f>RANK(S20,S$14:S$22)</f>
        <v>5</v>
      </c>
      <c r="U20" s="114"/>
      <c r="V20" s="114"/>
      <c r="W20" s="120">
        <f aca="true" t="shared" si="10" ref="W20:W22">AVERAGE(P20,S20)</f>
        <v>0</v>
      </c>
    </row>
    <row r="21" spans="1:23" s="106" customFormat="1" ht="60" customHeight="1" hidden="1">
      <c r="A21" s="94">
        <f>RANK(W21,W$14:W$22)</f>
        <v>5</v>
      </c>
      <c r="B21" s="77"/>
      <c r="C21" s="4" t="s">
        <v>52</v>
      </c>
      <c r="D21" s="3" t="s">
        <v>43</v>
      </c>
      <c r="E21" s="9" t="s">
        <v>25</v>
      </c>
      <c r="F21" s="12" t="s">
        <v>53</v>
      </c>
      <c r="G21" s="5" t="s">
        <v>17</v>
      </c>
      <c r="H21" s="6" t="s">
        <v>47</v>
      </c>
      <c r="I21" s="13" t="s">
        <v>28</v>
      </c>
      <c r="J21" s="7" t="s">
        <v>44</v>
      </c>
      <c r="K21" s="111">
        <v>0</v>
      </c>
      <c r="L21" s="111">
        <v>0</v>
      </c>
      <c r="M21" s="111">
        <v>0</v>
      </c>
      <c r="N21" s="111">
        <v>0</v>
      </c>
      <c r="O21" s="111">
        <f t="shared" si="7"/>
        <v>0</v>
      </c>
      <c r="P21" s="112">
        <f t="shared" si="8"/>
        <v>0</v>
      </c>
      <c r="Q21" s="113">
        <f>RANK(P21,P$14:P$22)</f>
        <v>5</v>
      </c>
      <c r="R21" s="111">
        <v>0</v>
      </c>
      <c r="S21" s="112">
        <f t="shared" si="9"/>
        <v>0</v>
      </c>
      <c r="T21" s="113">
        <f>RANK(S21,S$14:S$22)</f>
        <v>5</v>
      </c>
      <c r="U21" s="114"/>
      <c r="V21" s="114"/>
      <c r="W21" s="120">
        <f t="shared" si="10"/>
        <v>0</v>
      </c>
    </row>
    <row r="22" spans="1:23" ht="60" customHeight="1" hidden="1">
      <c r="A22" s="94">
        <f>RANK(W22,W$14:W$22)</f>
        <v>5</v>
      </c>
      <c r="B22" s="77"/>
      <c r="C22" s="4" t="s">
        <v>63</v>
      </c>
      <c r="D22" s="3" t="s">
        <v>16</v>
      </c>
      <c r="E22" s="9">
        <v>3</v>
      </c>
      <c r="F22" s="17" t="s">
        <v>62</v>
      </c>
      <c r="G22" s="5" t="s">
        <v>60</v>
      </c>
      <c r="H22" s="6" t="s">
        <v>58</v>
      </c>
      <c r="I22" s="6" t="s">
        <v>61</v>
      </c>
      <c r="J22" s="6" t="s">
        <v>59</v>
      </c>
      <c r="K22" s="111">
        <v>0</v>
      </c>
      <c r="L22" s="111">
        <v>0</v>
      </c>
      <c r="M22" s="111">
        <v>0</v>
      </c>
      <c r="N22" s="111">
        <v>0</v>
      </c>
      <c r="O22" s="111">
        <f t="shared" si="7"/>
        <v>0</v>
      </c>
      <c r="P22" s="112">
        <f t="shared" si="8"/>
        <v>0</v>
      </c>
      <c r="Q22" s="113">
        <f>RANK(P22,P$14:P$22)</f>
        <v>5</v>
      </c>
      <c r="R22" s="111">
        <v>0</v>
      </c>
      <c r="S22" s="112">
        <f t="shared" si="9"/>
        <v>0</v>
      </c>
      <c r="T22" s="113">
        <f>RANK(S22,S$14:S$22)</f>
        <v>5</v>
      </c>
      <c r="U22" s="114"/>
      <c r="V22" s="114"/>
      <c r="W22" s="120">
        <f t="shared" si="10"/>
        <v>0</v>
      </c>
    </row>
    <row r="23" ht="12.75" customHeight="1"/>
    <row r="24" spans="3:12" ht="24" customHeight="1">
      <c r="C24" s="76" t="s">
        <v>88</v>
      </c>
      <c r="D24" s="76"/>
      <c r="E24" s="76"/>
      <c r="F24" s="76"/>
      <c r="G24" s="76"/>
      <c r="H24" s="76" t="s">
        <v>89</v>
      </c>
      <c r="I24" s="76"/>
      <c r="J24" s="76" t="s">
        <v>92</v>
      </c>
      <c r="K24" s="97"/>
      <c r="L24" s="98"/>
    </row>
    <row r="25" spans="3:23" ht="12.75" customHeight="1">
      <c r="C25" s="77"/>
      <c r="D25" s="77"/>
      <c r="E25" s="77"/>
      <c r="F25" s="77"/>
      <c r="G25" s="77"/>
      <c r="H25" s="77"/>
      <c r="I25" s="77"/>
      <c r="J25" s="78"/>
      <c r="K25" s="97"/>
      <c r="L25" s="98"/>
      <c r="O25" s="54"/>
      <c r="P25" s="54"/>
      <c r="R25" s="54"/>
      <c r="S25" s="54"/>
      <c r="W25" s="54"/>
    </row>
    <row r="26" spans="3:23" ht="31.5" customHeight="1">
      <c r="C26" s="77" t="s">
        <v>90</v>
      </c>
      <c r="D26" s="77"/>
      <c r="E26" s="77"/>
      <c r="F26" s="77"/>
      <c r="G26" s="77"/>
      <c r="H26" s="77" t="s">
        <v>91</v>
      </c>
      <c r="I26" s="77"/>
      <c r="J26" s="79" t="s">
        <v>119</v>
      </c>
      <c r="K26" s="61"/>
      <c r="L26" s="57"/>
      <c r="O26" s="54"/>
      <c r="P26" s="54"/>
      <c r="R26" s="54"/>
      <c r="S26" s="54"/>
      <c r="W26" s="54"/>
    </row>
    <row r="27" spans="8:23" ht="12.75" customHeight="1">
      <c r="H27" s="54"/>
      <c r="I27" s="54"/>
      <c r="O27" s="54"/>
      <c r="P27" s="54"/>
      <c r="R27" s="54"/>
      <c r="S27" s="54"/>
      <c r="W27" s="54"/>
    </row>
    <row r="28" spans="8:23" ht="12.75" customHeight="1">
      <c r="H28" s="54"/>
      <c r="I28" s="54"/>
      <c r="O28" s="54"/>
      <c r="P28" s="54"/>
      <c r="R28" s="54"/>
      <c r="S28" s="54"/>
      <c r="W28" s="54"/>
    </row>
    <row r="29" spans="8:23" ht="12.75" customHeight="1">
      <c r="H29" s="54"/>
      <c r="I29" s="54"/>
      <c r="O29" s="54"/>
      <c r="P29" s="54"/>
      <c r="R29" s="54"/>
      <c r="S29" s="54"/>
      <c r="W29" s="54"/>
    </row>
    <row r="30" spans="8:23" ht="12.75" customHeight="1">
      <c r="H30" s="54"/>
      <c r="I30" s="54"/>
      <c r="O30" s="54"/>
      <c r="P30" s="54"/>
      <c r="R30" s="54"/>
      <c r="S30" s="54"/>
      <c r="W30" s="54"/>
    </row>
    <row r="31" spans="8:23" ht="12.75" customHeight="1">
      <c r="H31" s="54"/>
      <c r="I31" s="54"/>
      <c r="O31" s="54"/>
      <c r="P31" s="54"/>
      <c r="R31" s="54"/>
      <c r="S31" s="54"/>
      <c r="W31" s="54"/>
    </row>
    <row r="32" spans="8:23" ht="12.75" customHeight="1">
      <c r="H32" s="54"/>
      <c r="I32" s="54"/>
      <c r="O32" s="54"/>
      <c r="P32" s="54"/>
      <c r="R32" s="54"/>
      <c r="S32" s="54"/>
      <c r="W32" s="54"/>
    </row>
    <row r="33" spans="8:23" ht="12.75" customHeight="1">
      <c r="H33" s="54"/>
      <c r="I33" s="54"/>
      <c r="O33" s="54"/>
      <c r="P33" s="54"/>
      <c r="R33" s="54"/>
      <c r="S33" s="54"/>
      <c r="W33" s="54"/>
    </row>
    <row r="34" spans="8:23" ht="12.75" customHeight="1">
      <c r="H34" s="54"/>
      <c r="I34" s="54"/>
      <c r="O34" s="54"/>
      <c r="P34" s="54"/>
      <c r="R34" s="54"/>
      <c r="S34" s="54"/>
      <c r="W34" s="54"/>
    </row>
    <row r="35" spans="8:23" ht="12.75" customHeight="1">
      <c r="H35" s="54"/>
      <c r="I35" s="54"/>
      <c r="O35" s="54"/>
      <c r="P35" s="54"/>
      <c r="R35" s="54"/>
      <c r="S35" s="54"/>
      <c r="W35" s="54"/>
    </row>
    <row r="36" spans="8:23" ht="12.75" customHeight="1">
      <c r="H36" s="54"/>
      <c r="I36" s="54"/>
      <c r="O36" s="54"/>
      <c r="P36" s="54"/>
      <c r="R36" s="54"/>
      <c r="S36" s="54"/>
      <c r="W36" s="54"/>
    </row>
    <row r="37" spans="8:23" ht="12.75" customHeight="1">
      <c r="H37" s="54"/>
      <c r="I37" s="54"/>
      <c r="O37" s="54"/>
      <c r="P37" s="54"/>
      <c r="R37" s="54"/>
      <c r="S37" s="54"/>
      <c r="W37" s="54"/>
    </row>
    <row r="38" spans="8:23" ht="12.75" customHeight="1">
      <c r="H38" s="54"/>
      <c r="I38" s="54"/>
      <c r="O38" s="54"/>
      <c r="P38" s="54"/>
      <c r="R38" s="54"/>
      <c r="S38" s="54"/>
      <c r="W38" s="54"/>
    </row>
    <row r="39" spans="8:23" ht="12.75" customHeight="1">
      <c r="H39" s="54"/>
      <c r="I39" s="54"/>
      <c r="O39" s="54"/>
      <c r="P39" s="54"/>
      <c r="R39" s="54"/>
      <c r="S39" s="54"/>
      <c r="W39" s="54"/>
    </row>
    <row r="40" spans="8:23" ht="12.75" customHeight="1">
      <c r="H40" s="54"/>
      <c r="I40" s="54"/>
      <c r="O40" s="54"/>
      <c r="P40" s="54"/>
      <c r="R40" s="54"/>
      <c r="S40" s="54"/>
      <c r="W40" s="54"/>
    </row>
    <row r="41" spans="8:23" ht="12.75" customHeight="1">
      <c r="H41" s="54"/>
      <c r="I41" s="54"/>
      <c r="O41" s="54"/>
      <c r="P41" s="54"/>
      <c r="R41" s="54"/>
      <c r="S41" s="54"/>
      <c r="W41" s="54"/>
    </row>
    <row r="42" spans="8:23" ht="12.75" customHeight="1">
      <c r="H42" s="54"/>
      <c r="I42" s="54"/>
      <c r="O42" s="54"/>
      <c r="P42" s="54"/>
      <c r="R42" s="54"/>
      <c r="S42" s="54"/>
      <c r="W42" s="54"/>
    </row>
    <row r="43" spans="8:23" ht="12.75" customHeight="1">
      <c r="H43" s="54"/>
      <c r="I43" s="54"/>
      <c r="O43" s="54"/>
      <c r="P43" s="54"/>
      <c r="R43" s="54"/>
      <c r="S43" s="54"/>
      <c r="W43" s="54"/>
    </row>
    <row r="44" spans="8:23" ht="12.75" customHeight="1">
      <c r="H44" s="54"/>
      <c r="I44" s="54"/>
      <c r="O44" s="54"/>
      <c r="P44" s="54"/>
      <c r="R44" s="54"/>
      <c r="S44" s="54"/>
      <c r="W44" s="54"/>
    </row>
    <row r="45" spans="8:23" ht="12.75" customHeight="1">
      <c r="H45" s="54"/>
      <c r="I45" s="54"/>
      <c r="O45" s="54"/>
      <c r="P45" s="54"/>
      <c r="R45" s="54"/>
      <c r="S45" s="54"/>
      <c r="W45" s="54"/>
    </row>
    <row r="46" spans="8:23" ht="12.75" customHeight="1">
      <c r="H46" s="54"/>
      <c r="I46" s="54"/>
      <c r="O46" s="54"/>
      <c r="P46" s="54"/>
      <c r="R46" s="54"/>
      <c r="S46" s="54"/>
      <c r="W46" s="54"/>
    </row>
    <row r="47" spans="8:23" ht="12.75" customHeight="1">
      <c r="H47" s="54"/>
      <c r="I47" s="54"/>
      <c r="O47" s="54"/>
      <c r="P47" s="54"/>
      <c r="R47" s="54"/>
      <c r="S47" s="54"/>
      <c r="W47" s="54"/>
    </row>
    <row r="48" spans="8:23" ht="12.75" customHeight="1">
      <c r="H48" s="54"/>
      <c r="I48" s="54"/>
      <c r="O48" s="54"/>
      <c r="P48" s="54"/>
      <c r="R48" s="54"/>
      <c r="S48" s="54"/>
      <c r="W48" s="54"/>
    </row>
    <row r="49" spans="8:23" ht="12.75" customHeight="1">
      <c r="H49" s="54"/>
      <c r="I49" s="54"/>
      <c r="O49" s="54"/>
      <c r="P49" s="54"/>
      <c r="R49" s="54"/>
      <c r="S49" s="54"/>
      <c r="W49" s="54"/>
    </row>
    <row r="50" spans="8:23" ht="12.75" customHeight="1">
      <c r="H50" s="54"/>
      <c r="I50" s="54"/>
      <c r="O50" s="54"/>
      <c r="P50" s="54"/>
      <c r="R50" s="54"/>
      <c r="S50" s="54"/>
      <c r="W50" s="54"/>
    </row>
    <row r="51" spans="8:23" ht="12.75" customHeight="1">
      <c r="H51" s="54"/>
      <c r="I51" s="54"/>
      <c r="O51" s="54"/>
      <c r="P51" s="54"/>
      <c r="R51" s="54"/>
      <c r="S51" s="54"/>
      <c r="W51" s="54"/>
    </row>
    <row r="52" spans="8:23" ht="12.75" customHeight="1">
      <c r="H52" s="54"/>
      <c r="I52" s="54"/>
      <c r="O52" s="54"/>
      <c r="P52" s="54"/>
      <c r="R52" s="54"/>
      <c r="S52" s="54"/>
      <c r="W52" s="54"/>
    </row>
    <row r="53" spans="8:23" ht="12.75" customHeight="1">
      <c r="H53" s="54"/>
      <c r="I53" s="54"/>
      <c r="O53" s="54"/>
      <c r="P53" s="54"/>
      <c r="R53" s="54"/>
      <c r="S53" s="54"/>
      <c r="W53" s="54"/>
    </row>
    <row r="54" spans="8:23" ht="12.75" customHeight="1">
      <c r="H54" s="54"/>
      <c r="I54" s="54"/>
      <c r="O54" s="54"/>
      <c r="P54" s="54"/>
      <c r="R54" s="54"/>
      <c r="S54" s="54"/>
      <c r="W54" s="54"/>
    </row>
    <row r="55" spans="8:23" ht="12.75" customHeight="1">
      <c r="H55" s="54"/>
      <c r="I55" s="54"/>
      <c r="O55" s="54"/>
      <c r="P55" s="54"/>
      <c r="R55" s="54"/>
      <c r="S55" s="54"/>
      <c r="W55" s="54"/>
    </row>
    <row r="56" spans="8:23" ht="12.75" customHeight="1">
      <c r="H56" s="54"/>
      <c r="I56" s="54"/>
      <c r="O56" s="54"/>
      <c r="P56" s="54"/>
      <c r="R56" s="54"/>
      <c r="S56" s="54"/>
      <c r="W56" s="54"/>
    </row>
    <row r="57" spans="8:23" ht="12.75" customHeight="1">
      <c r="H57" s="54"/>
      <c r="I57" s="54"/>
      <c r="O57" s="54"/>
      <c r="P57" s="54"/>
      <c r="R57" s="54"/>
      <c r="S57" s="54"/>
      <c r="W57" s="54"/>
    </row>
    <row r="58" spans="8:23" ht="12.75" customHeight="1">
      <c r="H58" s="54"/>
      <c r="I58" s="54"/>
      <c r="O58" s="54"/>
      <c r="P58" s="54"/>
      <c r="R58" s="54"/>
      <c r="S58" s="54"/>
      <c r="W58" s="54"/>
    </row>
  </sheetData>
  <mergeCells count="28">
    <mergeCell ref="A7:W7"/>
    <mergeCell ref="A2:W2"/>
    <mergeCell ref="A3:W3"/>
    <mergeCell ref="A4:W4"/>
    <mergeCell ref="A5:W5"/>
    <mergeCell ref="A6:W6"/>
    <mergeCell ref="A8:W8"/>
    <mergeCell ref="A9:F9"/>
    <mergeCell ref="A10:A12"/>
    <mergeCell ref="B10:B12"/>
    <mergeCell ref="C10:C12"/>
    <mergeCell ref="D10:D12"/>
    <mergeCell ref="E10:E12"/>
    <mergeCell ref="F10:F12"/>
    <mergeCell ref="G10:G12"/>
    <mergeCell ref="U9:W9"/>
    <mergeCell ref="A17:W17"/>
    <mergeCell ref="A13:W13"/>
    <mergeCell ref="H10:H12"/>
    <mergeCell ref="I10:I12"/>
    <mergeCell ref="J10:J12"/>
    <mergeCell ref="K10:Q10"/>
    <mergeCell ref="R10:T10"/>
    <mergeCell ref="U10:U12"/>
    <mergeCell ref="V10:V12"/>
    <mergeCell ref="W10:W12"/>
    <mergeCell ref="K11:Q11"/>
    <mergeCell ref="R11:T11"/>
  </mergeCells>
  <printOptions/>
  <pageMargins left="0" right="0" top="0" bottom="0" header="0.31496062992125984" footer="0.31496062992125984"/>
  <pageSetup fitToHeight="1" fitToWidth="1" horizontalDpi="600" verticalDpi="600" orientation="landscape" paperSize="9" scale="4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user4</dc:creator>
  <cp:keywords/>
  <dc:description/>
  <cp:lastModifiedBy>User</cp:lastModifiedBy>
  <cp:lastPrinted>2023-10-01T10:56:29Z</cp:lastPrinted>
  <dcterms:created xsi:type="dcterms:W3CDTF">2023-04-24T13:57:59Z</dcterms:created>
  <dcterms:modified xsi:type="dcterms:W3CDTF">2023-10-01T12:51:52Z</dcterms:modified>
  <cp:category/>
  <cp:version/>
  <cp:contentType/>
  <cp:contentStatus/>
</cp:coreProperties>
</file>