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1"/>
  </bookViews>
  <sheets>
    <sheet name="ППДА" sheetId="1" r:id="rId1"/>
    <sheet name="мл.гр." sheetId="2" r:id="rId2"/>
    <sheet name="КПЮ " sheetId="3" state="hidden" r:id="rId3"/>
    <sheet name="ППАД" sheetId="4" state="hidden" r:id="rId4"/>
    <sheet name="Лист1" sheetId="5" state="hidden" r:id="rId5"/>
    <sheet name="ЕДНВ" sheetId="6" state="hidden" r:id="rId6"/>
    <sheet name="Люб." sheetId="7" state="hidden" r:id="rId7"/>
  </sheets>
  <externalReferences>
    <externalReference r:id="rId10"/>
  </externalReferences>
  <definedNames>
    <definedName name="__паспорта_ФКСР_лошади">#REF!</definedName>
    <definedName name="_xlnm.Print_Area" localSheetId="2">'КПЮ '!$A$1:$F$11</definedName>
    <definedName name="_xlnm.Print_Area" localSheetId="1">'мл.гр.'!$A$1:$P$17</definedName>
    <definedName name="_xlnm.Print_Area" localSheetId="3">'ППАД'!$A$1:$I$23</definedName>
    <definedName name="_xlnm.Print_Area" localSheetId="0">'ППДА'!$A$1:$P$18</definedName>
    <definedName name="СП__1">#REF!</definedName>
    <definedName name="СП__2">#REF!</definedName>
  </definedNames>
  <calcPr fullCalcOnLoad="1"/>
</workbook>
</file>

<file path=xl/sharedStrings.xml><?xml version="1.0" encoding="utf-8"?>
<sst xmlns="http://schemas.openxmlformats.org/spreadsheetml/2006/main" count="305" uniqueCount="105">
  <si>
    <r>
      <t xml:space="preserve">Фамилия, </t>
    </r>
    <r>
      <rPr>
        <i/>
        <sz val="9"/>
        <rFont val="Arial"/>
        <family val="2"/>
      </rPr>
      <t>имя всадника</t>
    </r>
  </si>
  <si>
    <t>№ чл.билета</t>
  </si>
  <si>
    <r>
      <t>Кличка лошади, г.р.,</t>
    </r>
    <r>
      <rPr>
        <i/>
        <sz val="9"/>
        <rFont val="Arial"/>
        <family val="2"/>
      </rPr>
      <t xml:space="preserve"> масть, пол, порода, отец, место рождения</t>
    </r>
  </si>
  <si>
    <t>Клуб, регион</t>
  </si>
  <si>
    <t>Главный судья</t>
  </si>
  <si>
    <t>Главный секретарь</t>
  </si>
  <si>
    <t>№ п/п</t>
  </si>
  <si>
    <t>1ю</t>
  </si>
  <si>
    <t>б/р</t>
  </si>
  <si>
    <r>
      <t xml:space="preserve">Фамилия, </t>
    </r>
    <r>
      <rPr>
        <sz val="9"/>
        <rFont val="Times New Roman"/>
        <family val="1"/>
      </rPr>
      <t>имя всадника</t>
    </r>
  </si>
  <si>
    <r>
      <t>Кличка лошади, г.р.,</t>
    </r>
    <r>
      <rPr>
        <sz val="9"/>
        <rFont val="Times New Roman"/>
        <family val="1"/>
      </rPr>
      <t xml:space="preserve"> масть, пол, порода, отец, место рождения</t>
    </r>
  </si>
  <si>
    <t>Разряд, звание</t>
  </si>
  <si>
    <t>МО,Серпуховский район, д.Дракино КСК "Пегас"</t>
  </si>
  <si>
    <t>д</t>
  </si>
  <si>
    <t>КСК "Пегас"</t>
  </si>
  <si>
    <t>КОРНЕЕВА Яна</t>
  </si>
  <si>
    <t>ВОЙЦЕХОВСКАЯ Екатерина</t>
  </si>
  <si>
    <t>Предварительный Приз А.Дети.</t>
  </si>
  <si>
    <t>Е</t>
  </si>
  <si>
    <t>С</t>
  </si>
  <si>
    <t>М</t>
  </si>
  <si>
    <t>Ошибки</t>
  </si>
  <si>
    <t>Всего
баллов</t>
  </si>
  <si>
    <t>Общие оценки</t>
  </si>
  <si>
    <t>Всего
%</t>
  </si>
  <si>
    <t>баллы</t>
  </si>
  <si>
    <t>%</t>
  </si>
  <si>
    <t>место</t>
  </si>
  <si>
    <t>Полемика-06, гнед., коб., помесь</t>
  </si>
  <si>
    <t>Бодрый-мер.,вор.,Карачаевская</t>
  </si>
  <si>
    <t>Франке-08, гнед., мер., тракен.</t>
  </si>
  <si>
    <t>АНТИПИНА Анастасия</t>
  </si>
  <si>
    <t>КОЛГИНА Мария</t>
  </si>
  <si>
    <t>КОЛГИНА Анна</t>
  </si>
  <si>
    <t>АРТЕМЬЕВА Мария</t>
  </si>
  <si>
    <t>ИВАНОВА Алла</t>
  </si>
  <si>
    <t>Набег-09,вор.,мер.,Орлов.р.</t>
  </si>
  <si>
    <t>Прелесть-03,сер.,коб.,Н/Ч Орловская</t>
  </si>
  <si>
    <t>Нора-00, коб.,вор.,Терская</t>
  </si>
  <si>
    <t>л</t>
  </si>
  <si>
    <t>КОЛГИНА Елизавета</t>
  </si>
  <si>
    <t>Эмбарго-00, мер., вор., УВП</t>
  </si>
  <si>
    <t>ТУРКИНА Софья</t>
  </si>
  <si>
    <t>Амбиция-13.,коб.,гнед.,Латвийская пом.</t>
  </si>
  <si>
    <t>ЛАЧИНЯН Александр</t>
  </si>
  <si>
    <t xml:space="preserve">ЛЕБЕДЕВА Ангелина </t>
  </si>
  <si>
    <t>Пепси-12,коб., вор., Спортивная помесь.</t>
  </si>
  <si>
    <t>ВОЛЖАНКИН Евгений</t>
  </si>
  <si>
    <t>Линкольн-13, жер.,савр-бул., Белорусская упряж.</t>
  </si>
  <si>
    <t>ВАСИЛЬЧЕНКО Татьяна</t>
  </si>
  <si>
    <t>мл</t>
  </si>
  <si>
    <t>ДЖУРАЕВА Сабина</t>
  </si>
  <si>
    <t>Гитано Геф-15, мер.,гнед., андал.,Лимено LVI, Калуж.обл.</t>
  </si>
  <si>
    <t>Боксёр-01, т.-гнед.,мер.,Англо.буден.</t>
  </si>
  <si>
    <t>Командный Приз.Юноши.</t>
  </si>
  <si>
    <t>ВОРОБЬЕВА Екатерина</t>
  </si>
  <si>
    <t>ШЕЛЕПИНА Мария</t>
  </si>
  <si>
    <t>Элегантный-13, жер., сер., Тракененская. Тверская обл.</t>
  </si>
  <si>
    <t>ч/в Москва</t>
  </si>
  <si>
    <t>ч/в</t>
  </si>
  <si>
    <t>МАТВЕЕВА Евгения</t>
  </si>
  <si>
    <t>мс</t>
  </si>
  <si>
    <t>Соревнования по выездке на призы КСК "Пегас"</t>
  </si>
  <si>
    <t xml:space="preserve">Kefir-15., мер., гнед., KWPN, </t>
  </si>
  <si>
    <t>Езда для начинающих всадников.</t>
  </si>
  <si>
    <t>Любительская езда. 2 уровень.</t>
  </si>
  <si>
    <t>Судьи: Е - Хромова О., 1К  (Москва); С - Цветаева С.Н., ВК (Москва); М - Ашихмина Е., ВК (Московская обл.)</t>
  </si>
  <si>
    <t>14.06.2019г</t>
  </si>
  <si>
    <t>14.06.2019г.</t>
  </si>
  <si>
    <t>МЯЧЕНКОВ Андрей</t>
  </si>
  <si>
    <t>МО, КСК "Пегас"</t>
  </si>
  <si>
    <t>Предварительный приз А. Дети</t>
  </si>
  <si>
    <t>Старшая группа</t>
  </si>
  <si>
    <t>Средняя группа</t>
  </si>
  <si>
    <t>Горбатков Александр-09</t>
  </si>
  <si>
    <t>Лейкина Евгения-09</t>
  </si>
  <si>
    <t>Церенюк Полина-09</t>
  </si>
  <si>
    <t>Смирнова Елизавета-10</t>
  </si>
  <si>
    <t>Измайлова София-10</t>
  </si>
  <si>
    <t>Клубкова Маргарита-12</t>
  </si>
  <si>
    <t>Горбатков Максим-12</t>
  </si>
  <si>
    <t>Блидман Наталья-13</t>
  </si>
  <si>
    <t>Дунтс Герман-12</t>
  </si>
  <si>
    <t>Паличева Вероника-12</t>
  </si>
  <si>
    <t>Маслова Ярослава-13</t>
  </si>
  <si>
    <t>КСК "Битца"</t>
  </si>
  <si>
    <t>Манежная езда №1.2. (2016г) СПб</t>
  </si>
  <si>
    <t>4 июня 2021 г.</t>
  </si>
  <si>
    <t>Карамелька-07(115), вор.-пег.,коб.,класс пони, Каскад</t>
  </si>
  <si>
    <t>Купидон-04(110), гнед.,мер.,эст.пони, Кузнечик</t>
  </si>
  <si>
    <t>Покемон-02(116), гнед.,мер.,Голландия</t>
  </si>
  <si>
    <t>Мандарин-08(127), гнед.,жер.,класс пони, Бадан</t>
  </si>
  <si>
    <t>Давлет-07(129), гнед.-пег.,мер.,класс пони</t>
  </si>
  <si>
    <t>Твикс-12, мер.,гнед.,Тоби</t>
  </si>
  <si>
    <t>Конопушка-06(140), коб.,гнед.</t>
  </si>
  <si>
    <t>Н</t>
  </si>
  <si>
    <t>Колгина Мария-08</t>
  </si>
  <si>
    <t>КСК"Пегас"</t>
  </si>
  <si>
    <t>Актель-12,коб.,солов.,Арабо-пони</t>
  </si>
  <si>
    <t>H</t>
  </si>
  <si>
    <t>Джураева С.Ш.</t>
  </si>
  <si>
    <t>Сенкевич О.В.</t>
  </si>
  <si>
    <t>Судьи: В - Васильченко Т.Л (МО); С - Сенкевич О.В., (МО); Н -Фролкина С.П. (МО)</t>
  </si>
  <si>
    <t>Соревнования по манежной езде среди Пони-Клубов, посвящённые Дню защиты детей.</t>
  </si>
  <si>
    <t>Петрушина Ярослава-08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</si>
</sst>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hh:mm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  <numFmt numFmtId="181" formatCode="000000"/>
    <numFmt numFmtId="182" formatCode="_-* #,##0.00&quot;р.&quot;_-;\-* #,##0.00&quot;р.&quot;_-;_-* \-??&quot;р.&quot;_-;_-@_-"/>
    <numFmt numFmtId="183" formatCode="0.000"/>
    <numFmt numFmtId="184" formatCode="#,##0.0"/>
    <numFmt numFmtId="185" formatCode="h:mm;@"/>
  </numFmts>
  <fonts count="9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i/>
      <sz val="8"/>
      <name val="Arial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sz val="10"/>
      <name val="Arial"/>
      <family val="2"/>
    </font>
    <font>
      <sz val="12"/>
      <name val="Calibri"/>
      <family val="2"/>
    </font>
    <font>
      <b/>
      <sz val="14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0"/>
      <color indexed="8"/>
      <name val="Times New Roman"/>
      <family val="1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i/>
      <sz val="10"/>
      <color indexed="23"/>
      <name val="Times New Roman"/>
      <family val="1"/>
    </font>
    <font>
      <b/>
      <sz val="24"/>
      <color indexed="8"/>
      <name val="Times New Roman"/>
      <family val="1"/>
    </font>
    <font>
      <sz val="10"/>
      <color indexed="16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7"/>
      <name val="Times New Roman"/>
      <family val="1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7"/>
      <color indexed="8"/>
      <name val="Times New Roman"/>
      <family val="1"/>
    </font>
    <font>
      <b/>
      <i/>
      <sz val="20"/>
      <color indexed="8"/>
      <name val="Monotype Corsiva"/>
      <family val="4"/>
    </font>
    <font>
      <b/>
      <sz val="12"/>
      <color indexed="8"/>
      <name val="Times New Roman"/>
      <family val="1"/>
    </font>
    <font>
      <b/>
      <i/>
      <sz val="26"/>
      <color indexed="8"/>
      <name val="Monotype Corsiva"/>
      <family val="4"/>
    </font>
    <font>
      <b/>
      <sz val="2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Times New Roman"/>
      <family val="1"/>
    </font>
    <font>
      <b/>
      <sz val="8"/>
      <color theme="1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8"/>
      <color theme="1"/>
      <name val="Calibri"/>
      <family val="2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7"/>
      <color theme="1"/>
      <name val="Times New Roman"/>
      <family val="1"/>
    </font>
    <font>
      <b/>
      <i/>
      <sz val="20"/>
      <color theme="1"/>
      <name val="Monotype Corsiva"/>
      <family val="4"/>
    </font>
    <font>
      <b/>
      <sz val="12"/>
      <color theme="1"/>
      <name val="Times New Roman"/>
      <family val="1"/>
    </font>
    <font>
      <b/>
      <i/>
      <sz val="26"/>
      <color theme="1"/>
      <name val="Monotype Corsiva"/>
      <family val="4"/>
    </font>
    <font>
      <b/>
      <sz val="20"/>
      <color theme="1"/>
      <name val="Times New Roman"/>
      <family val="1"/>
    </font>
    <font>
      <b/>
      <sz val="11"/>
      <color theme="1"/>
      <name val="Times New Roman"/>
      <family val="1"/>
    </font>
  </fonts>
  <fills count="8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0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3" borderId="0" applyNumberFormat="0" applyBorder="0" applyAlignment="0" applyProtection="0"/>
    <xf numFmtId="0" fontId="0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0" fillId="3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0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0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7" borderId="0" applyNumberFormat="0" applyBorder="0" applyAlignment="0" applyProtection="0"/>
    <xf numFmtId="0" fontId="16" fillId="38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39" borderId="0" applyNumberFormat="0" applyBorder="0" applyAlignment="0" applyProtection="0"/>
    <xf numFmtId="0" fontId="16" fillId="40" borderId="0" applyNumberFormat="0" applyBorder="0" applyAlignment="0" applyProtection="0"/>
    <xf numFmtId="0" fontId="16" fillId="41" borderId="0" applyNumberFormat="0" applyBorder="0" applyAlignment="0" applyProtection="0"/>
    <xf numFmtId="0" fontId="61" fillId="42" borderId="0" applyNumberFormat="0" applyBorder="0" applyAlignment="0" applyProtection="0"/>
    <xf numFmtId="0" fontId="16" fillId="43" borderId="0" applyNumberFormat="0" applyBorder="0" applyAlignment="0" applyProtection="0"/>
    <xf numFmtId="0" fontId="16" fillId="40" borderId="0" applyNumberFormat="0" applyBorder="0" applyAlignment="0" applyProtection="0"/>
    <xf numFmtId="0" fontId="61" fillId="44" borderId="0" applyNumberFormat="0" applyBorder="0" applyAlignment="0" applyProtection="0"/>
    <xf numFmtId="0" fontId="16" fillId="30" borderId="0" applyNumberFormat="0" applyBorder="0" applyAlignment="0" applyProtection="0"/>
    <xf numFmtId="0" fontId="16" fillId="23" borderId="0" applyNumberFormat="0" applyBorder="0" applyAlignment="0" applyProtection="0"/>
    <xf numFmtId="0" fontId="61" fillId="45" borderId="0" applyNumberFormat="0" applyBorder="0" applyAlignment="0" applyProtection="0"/>
    <xf numFmtId="0" fontId="16" fillId="32" borderId="0" applyNumberFormat="0" applyBorder="0" applyAlignment="0" applyProtection="0"/>
    <xf numFmtId="0" fontId="16" fillId="33" borderId="0" applyNumberFormat="0" applyBorder="0" applyAlignment="0" applyProtection="0"/>
    <xf numFmtId="0" fontId="61" fillId="46" borderId="0" applyNumberFormat="0" applyBorder="0" applyAlignment="0" applyProtection="0"/>
    <xf numFmtId="0" fontId="16" fillId="47" borderId="0" applyNumberFormat="0" applyBorder="0" applyAlignment="0" applyProtection="0"/>
    <xf numFmtId="0" fontId="16" fillId="28" borderId="0" applyNumberFormat="0" applyBorder="0" applyAlignment="0" applyProtection="0"/>
    <xf numFmtId="0" fontId="61" fillId="48" borderId="0" applyNumberFormat="0" applyBorder="0" applyAlignment="0" applyProtection="0"/>
    <xf numFmtId="0" fontId="16" fillId="49" borderId="0" applyNumberFormat="0" applyBorder="0" applyAlignment="0" applyProtection="0"/>
    <xf numFmtId="0" fontId="16" fillId="40" borderId="0" applyNumberFormat="0" applyBorder="0" applyAlignment="0" applyProtection="0"/>
    <xf numFmtId="0" fontId="61" fillId="50" borderId="0" applyNumberFormat="0" applyBorder="0" applyAlignment="0" applyProtection="0"/>
    <xf numFmtId="0" fontId="16" fillId="51" borderId="0" applyNumberFormat="0" applyBorder="0" applyAlignment="0" applyProtection="0"/>
    <xf numFmtId="0" fontId="16" fillId="7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52" borderId="0" applyNumberFormat="0" applyBorder="0" applyAlignment="0" applyProtection="0"/>
    <xf numFmtId="0" fontId="38" fillId="53" borderId="0" applyNumberFormat="0" applyBorder="0" applyAlignment="0" applyProtection="0"/>
    <xf numFmtId="0" fontId="37" fillId="54" borderId="0" applyNumberFormat="0" applyBorder="0" applyAlignment="0" applyProtection="0"/>
    <xf numFmtId="0" fontId="16" fillId="55" borderId="0" applyNumberFormat="0" applyBorder="0" applyAlignment="0" applyProtection="0"/>
    <xf numFmtId="0" fontId="16" fillId="56" borderId="0" applyNumberFormat="0" applyBorder="0" applyAlignment="0" applyProtection="0"/>
    <xf numFmtId="0" fontId="16" fillId="57" borderId="0" applyNumberFormat="0" applyBorder="0" applyAlignment="0" applyProtection="0"/>
    <xf numFmtId="0" fontId="16" fillId="39" borderId="0" applyNumberFormat="0" applyBorder="0" applyAlignment="0" applyProtection="0"/>
    <xf numFmtId="0" fontId="16" fillId="40" borderId="0" applyNumberFormat="0" applyBorder="0" applyAlignment="0" applyProtection="0"/>
    <xf numFmtId="0" fontId="16" fillId="58" borderId="0" applyNumberFormat="0" applyBorder="0" applyAlignment="0" applyProtection="0"/>
    <xf numFmtId="0" fontId="27" fillId="3" borderId="0" applyNumberFormat="0" applyBorder="0" applyAlignment="0" applyProtection="0"/>
    <xf numFmtId="0" fontId="19" fillId="28" borderId="1" applyNumberFormat="0" applyAlignment="0" applyProtection="0"/>
    <xf numFmtId="0" fontId="24" fillId="59" borderId="2" applyNumberFormat="0" applyAlignment="0" applyProtection="0"/>
    <xf numFmtId="0" fontId="39" fillId="60" borderId="0" applyNumberFormat="0" applyBorder="0" applyAlignment="0" applyProtection="0"/>
    <xf numFmtId="0" fontId="2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41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17" fillId="7" borderId="1" applyNumberFormat="0" applyAlignment="0" applyProtection="0"/>
    <xf numFmtId="0" fontId="29" fillId="0" borderId="6" applyNumberFormat="0" applyFill="0" applyAlignment="0" applyProtection="0"/>
    <xf numFmtId="0" fontId="26" fillId="33" borderId="0" applyNumberFormat="0" applyBorder="0" applyAlignment="0" applyProtection="0"/>
    <xf numFmtId="0" fontId="2" fillId="15" borderId="7" applyNumberFormat="0" applyFont="0" applyAlignment="0" applyProtection="0"/>
    <xf numFmtId="0" fontId="18" fillId="28" borderId="8" applyNumberFormat="0" applyAlignment="0" applyProtection="0"/>
    <xf numFmtId="0" fontId="6" fillId="0" borderId="0" applyNumberFormat="0" applyFill="0" applyBorder="0" applyAlignment="0" applyProtection="0"/>
    <xf numFmtId="0" fontId="8" fillId="0" borderId="0">
      <alignment/>
      <protection/>
    </xf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61" fillId="61" borderId="0" applyNumberFormat="0" applyBorder="0" applyAlignment="0" applyProtection="0"/>
    <xf numFmtId="0" fontId="16" fillId="62" borderId="0" applyNumberFormat="0" applyBorder="0" applyAlignment="0" applyProtection="0"/>
    <xf numFmtId="0" fontId="16" fillId="40" borderId="0" applyNumberFormat="0" applyBorder="0" applyAlignment="0" applyProtection="0"/>
    <xf numFmtId="0" fontId="61" fillId="63" borderId="0" applyNumberFormat="0" applyBorder="0" applyAlignment="0" applyProtection="0"/>
    <xf numFmtId="0" fontId="16" fillId="64" borderId="0" applyNumberFormat="0" applyBorder="0" applyAlignment="0" applyProtection="0"/>
    <xf numFmtId="0" fontId="16" fillId="56" borderId="0" applyNumberFormat="0" applyBorder="0" applyAlignment="0" applyProtection="0"/>
    <xf numFmtId="0" fontId="61" fillId="65" borderId="0" applyNumberFormat="0" applyBorder="0" applyAlignment="0" applyProtection="0"/>
    <xf numFmtId="0" fontId="16" fillId="66" borderId="0" applyNumberFormat="0" applyBorder="0" applyAlignment="0" applyProtection="0"/>
    <xf numFmtId="0" fontId="16" fillId="57" borderId="0" applyNumberFormat="0" applyBorder="0" applyAlignment="0" applyProtection="0"/>
    <xf numFmtId="0" fontId="61" fillId="67" borderId="0" applyNumberFormat="0" applyBorder="0" applyAlignment="0" applyProtection="0"/>
    <xf numFmtId="0" fontId="16" fillId="47" borderId="0" applyNumberFormat="0" applyBorder="0" applyAlignment="0" applyProtection="0"/>
    <xf numFmtId="0" fontId="16" fillId="68" borderId="0" applyNumberFormat="0" applyBorder="0" applyAlignment="0" applyProtection="0"/>
    <xf numFmtId="0" fontId="61" fillId="69" borderId="0" applyNumberFormat="0" applyBorder="0" applyAlignment="0" applyProtection="0"/>
    <xf numFmtId="0" fontId="16" fillId="49" borderId="0" applyNumberFormat="0" applyBorder="0" applyAlignment="0" applyProtection="0"/>
    <xf numFmtId="0" fontId="16" fillId="40" borderId="0" applyNumberFormat="0" applyBorder="0" applyAlignment="0" applyProtection="0"/>
    <xf numFmtId="0" fontId="61" fillId="70" borderId="0" applyNumberFormat="0" applyBorder="0" applyAlignment="0" applyProtection="0"/>
    <xf numFmtId="0" fontId="16" fillId="71" borderId="0" applyNumberFormat="0" applyBorder="0" applyAlignment="0" applyProtection="0"/>
    <xf numFmtId="0" fontId="16" fillId="58" borderId="0" applyNumberFormat="0" applyBorder="0" applyAlignment="0" applyProtection="0"/>
    <xf numFmtId="0" fontId="62" fillId="72" borderId="10" applyNumberFormat="0" applyAlignment="0" applyProtection="0"/>
    <xf numFmtId="0" fontId="17" fillId="21" borderId="1" applyNumberFormat="0" applyAlignment="0" applyProtection="0"/>
    <xf numFmtId="0" fontId="17" fillId="7" borderId="1" applyNumberFormat="0" applyAlignment="0" applyProtection="0"/>
    <xf numFmtId="0" fontId="63" fillId="73" borderId="11" applyNumberFormat="0" applyAlignment="0" applyProtection="0"/>
    <xf numFmtId="0" fontId="18" fillId="74" borderId="8" applyNumberFormat="0" applyAlignment="0" applyProtection="0"/>
    <xf numFmtId="0" fontId="18" fillId="10" borderId="8" applyNumberFormat="0" applyAlignment="0" applyProtection="0"/>
    <xf numFmtId="0" fontId="64" fillId="73" borderId="10" applyNumberFormat="0" applyAlignment="0" applyProtection="0"/>
    <xf numFmtId="0" fontId="19" fillId="74" borderId="1" applyNumberFormat="0" applyAlignment="0" applyProtection="0"/>
    <xf numFmtId="0" fontId="19" fillId="1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2" fontId="32" fillId="0" borderId="0" applyFill="0" applyBorder="0" applyAlignment="0" applyProtection="0"/>
    <xf numFmtId="0" fontId="65" fillId="0" borderId="12" applyNumberFormat="0" applyFill="0" applyAlignment="0" applyProtection="0"/>
    <xf numFmtId="0" fontId="20" fillId="0" borderId="3" applyNumberFormat="0" applyFill="0" applyAlignment="0" applyProtection="0"/>
    <xf numFmtId="0" fontId="33" fillId="0" borderId="13" applyNumberFormat="0" applyFill="0" applyAlignment="0" applyProtection="0"/>
    <xf numFmtId="0" fontId="66" fillId="0" borderId="14" applyNumberFormat="0" applyFill="0" applyAlignment="0" applyProtection="0"/>
    <xf numFmtId="0" fontId="21" fillId="0" borderId="4" applyNumberFormat="0" applyFill="0" applyAlignment="0" applyProtection="0"/>
    <xf numFmtId="0" fontId="34" fillId="0" borderId="4" applyNumberFormat="0" applyFill="0" applyAlignment="0" applyProtection="0"/>
    <xf numFmtId="0" fontId="67" fillId="0" borderId="15" applyNumberFormat="0" applyFill="0" applyAlignment="0" applyProtection="0"/>
    <xf numFmtId="0" fontId="22" fillId="0" borderId="5" applyNumberFormat="0" applyFill="0" applyAlignment="0" applyProtection="0"/>
    <xf numFmtId="0" fontId="35" fillId="0" borderId="16" applyNumberFormat="0" applyFill="0" applyAlignment="0" applyProtection="0"/>
    <xf numFmtId="0" fontId="6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68" fillId="0" borderId="17" applyNumberFormat="0" applyFill="0" applyAlignment="0" applyProtection="0"/>
    <xf numFmtId="0" fontId="23" fillId="0" borderId="9" applyNumberFormat="0" applyFill="0" applyAlignment="0" applyProtection="0"/>
    <xf numFmtId="0" fontId="23" fillId="0" borderId="18" applyNumberFormat="0" applyFill="0" applyAlignment="0" applyProtection="0"/>
    <xf numFmtId="0" fontId="69" fillId="75" borderId="19" applyNumberFormat="0" applyAlignment="0" applyProtection="0"/>
    <xf numFmtId="0" fontId="24" fillId="76" borderId="2" applyNumberFormat="0" applyAlignment="0" applyProtection="0"/>
    <xf numFmtId="0" fontId="24" fillId="59" borderId="2" applyNumberFormat="0" applyAlignment="0" applyProtection="0"/>
    <xf numFmtId="0" fontId="7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71" fillId="77" borderId="0" applyNumberFormat="0" applyBorder="0" applyAlignment="0" applyProtection="0"/>
    <xf numFmtId="0" fontId="26" fillId="78" borderId="0" applyNumberFormat="0" applyBorder="0" applyAlignment="0" applyProtection="0"/>
    <xf numFmtId="0" fontId="26" fillId="33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32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2" fillId="79" borderId="0" applyNumberFormat="0" applyBorder="0" applyAlignment="0" applyProtection="0"/>
    <xf numFmtId="0" fontId="27" fillId="12" borderId="0" applyNumberFormat="0" applyBorder="0" applyAlignment="0" applyProtection="0"/>
    <xf numFmtId="0" fontId="27" fillId="3" borderId="0" applyNumberFormat="0" applyBorder="0" applyAlignment="0" applyProtection="0"/>
    <xf numFmtId="0" fontId="7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80" borderId="20" applyNumberFormat="0" applyFont="0" applyAlignment="0" applyProtection="0"/>
    <xf numFmtId="0" fontId="32" fillId="81" borderId="7" applyNumberFormat="0" applyAlignment="0" applyProtection="0"/>
    <xf numFmtId="0" fontId="6" fillId="15" borderId="7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ill="0" applyBorder="0" applyAlignment="0" applyProtection="0"/>
    <xf numFmtId="9" fontId="6" fillId="0" borderId="0" applyFill="0" applyBorder="0" applyAlignment="0" applyProtection="0"/>
    <xf numFmtId="0" fontId="74" fillId="0" borderId="21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7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76" fillId="82" borderId="0" applyNumberFormat="0" applyBorder="0" applyAlignment="0" applyProtection="0"/>
    <xf numFmtId="0" fontId="31" fillId="14" borderId="0" applyNumberFormat="0" applyBorder="0" applyAlignment="0" applyProtection="0"/>
    <xf numFmtId="0" fontId="31" fillId="4" borderId="0" applyNumberFormat="0" applyBorder="0" applyAlignment="0" applyProtection="0"/>
  </cellStyleXfs>
  <cellXfs count="136">
    <xf numFmtId="0" fontId="0" fillId="0" borderId="0" xfId="0" applyFont="1" applyAlignment="1">
      <alignment/>
    </xf>
    <xf numFmtId="49" fontId="7" fillId="0" borderId="22" xfId="232" applyNumberFormat="1" applyFont="1" applyFill="1" applyBorder="1" applyAlignment="1">
      <alignment horizontal="center" vertical="center" wrapText="1"/>
      <protection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0" fontId="9" fillId="0" borderId="0" xfId="230" applyFont="1" applyFill="1" applyBorder="1" applyAlignment="1">
      <alignment vertical="center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2" fillId="0" borderId="22" xfId="209" applyFont="1" applyFill="1" applyBorder="1" applyAlignment="1">
      <alignment horizontal="center" vertical="center" wrapText="1"/>
      <protection/>
    </xf>
    <xf numFmtId="0" fontId="12" fillId="0" borderId="22" xfId="228" applyFont="1" applyFill="1" applyBorder="1" applyAlignment="1">
      <alignment horizontal="center" vertical="center" wrapText="1"/>
      <protection/>
    </xf>
    <xf numFmtId="0" fontId="77" fillId="42" borderId="22" xfId="226" applyFont="1" applyFill="1" applyBorder="1" applyAlignment="1">
      <alignment horizontal="center" vertical="center"/>
      <protection/>
    </xf>
    <xf numFmtId="0" fontId="77" fillId="42" borderId="22" xfId="226" applyFont="1" applyFill="1" applyBorder="1" applyAlignment="1">
      <alignment horizontal="center" vertical="center" wrapText="1"/>
      <protection/>
    </xf>
    <xf numFmtId="0" fontId="14" fillId="0" borderId="22" xfId="227" applyFont="1" applyBorder="1" applyAlignment="1" applyProtection="1">
      <alignment vertical="center" wrapText="1"/>
      <protection locked="0"/>
    </xf>
    <xf numFmtId="0" fontId="14" fillId="0" borderId="22" xfId="0" applyFont="1" applyBorder="1" applyAlignment="1" applyProtection="1">
      <alignment vertical="center" wrapText="1"/>
      <protection locked="0"/>
    </xf>
    <xf numFmtId="0" fontId="14" fillId="0" borderId="22" xfId="227" applyFont="1" applyBorder="1" applyAlignment="1" applyProtection="1">
      <alignment horizontal="left" vertical="center" wrapText="1"/>
      <protection locked="0"/>
    </xf>
    <xf numFmtId="0" fontId="78" fillId="83" borderId="22" xfId="0" applyFont="1" applyFill="1" applyBorder="1" applyAlignment="1">
      <alignment horizontal="left" vertical="center"/>
    </xf>
    <xf numFmtId="0" fontId="10" fillId="83" borderId="22" xfId="209" applyFont="1" applyFill="1" applyBorder="1" applyAlignment="1">
      <alignment horizontal="center" vertical="center" wrapText="1"/>
      <protection/>
    </xf>
    <xf numFmtId="0" fontId="78" fillId="83" borderId="23" xfId="227" applyFont="1" applyFill="1" applyBorder="1" applyAlignment="1" applyProtection="1">
      <alignment vertical="center" wrapText="1"/>
      <protection locked="0"/>
    </xf>
    <xf numFmtId="0" fontId="14" fillId="83" borderId="22" xfId="209" applyFont="1" applyFill="1" applyBorder="1" applyAlignment="1">
      <alignment horizontal="left" vertical="center" wrapText="1"/>
      <protection/>
    </xf>
    <xf numFmtId="0" fontId="14" fillId="0" borderId="22" xfId="228" applyFont="1" applyFill="1" applyBorder="1" applyAlignment="1">
      <alignment horizontal="left" vertical="center" wrapText="1"/>
      <protection/>
    </xf>
    <xf numFmtId="49" fontId="44" fillId="0" borderId="22" xfId="232" applyNumberFormat="1" applyFont="1" applyFill="1" applyBorder="1" applyAlignment="1">
      <alignment horizontal="center" vertical="center" wrapText="1"/>
      <protection/>
    </xf>
    <xf numFmtId="0" fontId="45" fillId="83" borderId="22" xfId="209" applyFont="1" applyFill="1" applyBorder="1" applyAlignment="1">
      <alignment horizontal="center" vertical="center" wrapText="1"/>
      <protection/>
    </xf>
    <xf numFmtId="0" fontId="45" fillId="0" borderId="22" xfId="209" applyFont="1" applyFill="1" applyBorder="1" applyAlignment="1">
      <alignment horizontal="center" vertical="center" wrapText="1"/>
      <protection/>
    </xf>
    <xf numFmtId="0" fontId="77" fillId="42" borderId="22" xfId="226" applyFont="1" applyFill="1" applyBorder="1" applyAlignment="1">
      <alignment horizontal="center" vertical="center" wrapText="1"/>
      <protection/>
    </xf>
    <xf numFmtId="0" fontId="77" fillId="42" borderId="22" xfId="226" applyFont="1" applyFill="1" applyBorder="1" applyAlignment="1">
      <alignment horizontal="center" vertical="center"/>
      <protection/>
    </xf>
    <xf numFmtId="0" fontId="3" fillId="42" borderId="24" xfId="230" applyFont="1" applyFill="1" applyBorder="1" applyAlignment="1">
      <alignment horizontal="center" vertical="center" textRotation="90" wrapText="1"/>
      <protection/>
    </xf>
    <xf numFmtId="0" fontId="3" fillId="42" borderId="25" xfId="230" applyFont="1" applyFill="1" applyBorder="1" applyAlignment="1">
      <alignment horizontal="center" vertical="center" textRotation="90" wrapText="1"/>
      <protection/>
    </xf>
    <xf numFmtId="0" fontId="79" fillId="0" borderId="22" xfId="0" applyFont="1" applyBorder="1" applyAlignment="1">
      <alignment/>
    </xf>
    <xf numFmtId="0" fontId="45" fillId="0" borderId="22" xfId="230" applyFont="1" applyFill="1" applyBorder="1" applyAlignment="1">
      <alignment horizontal="center" vertical="center"/>
      <protection/>
    </xf>
    <xf numFmtId="0" fontId="80" fillId="0" borderId="22" xfId="0" applyFont="1" applyBorder="1" applyAlignment="1">
      <alignment horizontal="center" vertical="center"/>
    </xf>
    <xf numFmtId="0" fontId="11" fillId="0" borderId="22" xfId="232" applyFont="1" applyFill="1" applyBorder="1" applyAlignment="1">
      <alignment horizontal="left" vertical="center" wrapText="1"/>
      <protection/>
    </xf>
    <xf numFmtId="0" fontId="14" fillId="0" borderId="22" xfId="232" applyFont="1" applyFill="1" applyBorder="1" applyAlignment="1">
      <alignment horizontal="left" vertical="center" wrapText="1"/>
      <protection/>
    </xf>
    <xf numFmtId="0" fontId="78" fillId="83" borderId="25" xfId="0" applyFont="1" applyFill="1" applyBorder="1" applyAlignment="1">
      <alignment horizontal="left" vertical="center" wrapText="1"/>
    </xf>
    <xf numFmtId="0" fontId="78" fillId="83" borderId="22" xfId="0" applyFont="1" applyFill="1" applyBorder="1" applyAlignment="1">
      <alignment horizontal="left" vertical="center" wrapText="1"/>
    </xf>
    <xf numFmtId="0" fontId="81" fillId="0" borderId="22" xfId="0" applyFont="1" applyBorder="1" applyAlignment="1">
      <alignment horizontal="center" vertical="center"/>
    </xf>
    <xf numFmtId="49" fontId="15" fillId="0" borderId="22" xfId="231" applyNumberFormat="1" applyFont="1" applyFill="1" applyBorder="1" applyAlignment="1">
      <alignment horizontal="center" vertical="center" wrapText="1"/>
      <protection/>
    </xf>
    <xf numFmtId="0" fontId="14" fillId="0" borderId="22" xfId="0" applyFont="1" applyFill="1" applyBorder="1" applyAlignment="1">
      <alignment horizontal="left" vertical="center" wrapText="1"/>
    </xf>
    <xf numFmtId="0" fontId="82" fillId="0" borderId="22" xfId="0" applyFont="1" applyBorder="1" applyAlignment="1">
      <alignment/>
    </xf>
    <xf numFmtId="0" fontId="46" fillId="0" borderId="22" xfId="232" applyFont="1" applyFill="1" applyBorder="1" applyAlignment="1">
      <alignment horizontal="left" vertical="center" wrapText="1"/>
      <protection/>
    </xf>
    <xf numFmtId="0" fontId="46" fillId="83" borderId="22" xfId="209" applyFont="1" applyFill="1" applyBorder="1" applyAlignment="1">
      <alignment horizontal="left" vertical="center" wrapText="1"/>
      <protection/>
    </xf>
    <xf numFmtId="0" fontId="46" fillId="0" borderId="26" xfId="232" applyFont="1" applyFill="1" applyBorder="1" applyAlignment="1">
      <alignment horizontal="left" vertical="center" wrapText="1"/>
      <protection/>
    </xf>
    <xf numFmtId="0" fontId="46" fillId="83" borderId="26" xfId="209" applyFont="1" applyFill="1" applyBorder="1" applyAlignment="1">
      <alignment horizontal="left" vertical="center" wrapText="1"/>
      <protection/>
    </xf>
    <xf numFmtId="0" fontId="0" fillId="0" borderId="0" xfId="0" applyAlignment="1">
      <alignment horizontal="center"/>
    </xf>
    <xf numFmtId="0" fontId="9" fillId="0" borderId="0" xfId="230" applyFont="1" applyAlignment="1">
      <alignment vertical="center"/>
      <protection/>
    </xf>
    <xf numFmtId="0" fontId="80" fillId="0" borderId="0" xfId="0" applyFont="1" applyBorder="1" applyAlignment="1">
      <alignment horizontal="center" vertical="center"/>
    </xf>
    <xf numFmtId="0" fontId="11" fillId="0" borderId="0" xfId="232" applyFont="1" applyBorder="1" applyAlignment="1">
      <alignment horizontal="left" vertical="center" wrapText="1"/>
      <protection/>
    </xf>
    <xf numFmtId="0" fontId="14" fillId="0" borderId="0" xfId="0" applyFont="1" applyBorder="1" applyAlignment="1">
      <alignment horizontal="left" vertical="center" wrapText="1"/>
    </xf>
    <xf numFmtId="0" fontId="12" fillId="0" borderId="0" xfId="228" applyFont="1" applyBorder="1" applyAlignment="1">
      <alignment horizontal="center" vertical="center" wrapText="1"/>
      <protection/>
    </xf>
    <xf numFmtId="0" fontId="79" fillId="0" borderId="0" xfId="0" applyFont="1" applyBorder="1" applyAlignment="1">
      <alignment horizontal="center"/>
    </xf>
    <xf numFmtId="2" fontId="80" fillId="0" borderId="22" xfId="0" applyNumberFormat="1" applyFont="1" applyBorder="1" applyAlignment="1">
      <alignment horizontal="center" vertical="center"/>
    </xf>
    <xf numFmtId="0" fontId="82" fillId="0" borderId="0" xfId="0" applyFont="1" applyBorder="1" applyAlignment="1">
      <alignment/>
    </xf>
    <xf numFmtId="183" fontId="80" fillId="0" borderId="22" xfId="0" applyNumberFormat="1" applyFont="1" applyBorder="1" applyAlignment="1">
      <alignment horizontal="center" vertical="center"/>
    </xf>
    <xf numFmtId="0" fontId="77" fillId="84" borderId="22" xfId="226" applyFont="1" applyFill="1" applyBorder="1" applyAlignment="1">
      <alignment horizontal="center" vertical="center"/>
      <protection/>
    </xf>
    <xf numFmtId="0" fontId="77" fillId="84" borderId="22" xfId="226" applyFont="1" applyFill="1" applyBorder="1" applyAlignment="1">
      <alignment horizontal="center" vertical="center" textRotation="90" wrapText="1"/>
      <protection/>
    </xf>
    <xf numFmtId="0" fontId="80" fillId="84" borderId="22" xfId="0" applyFont="1" applyFill="1" applyBorder="1" applyAlignment="1">
      <alignment horizontal="center" vertical="center"/>
    </xf>
    <xf numFmtId="0" fontId="77" fillId="84" borderId="24" xfId="226" applyFont="1" applyFill="1" applyBorder="1" applyAlignment="1">
      <alignment horizontal="center" vertical="center"/>
      <protection/>
    </xf>
    <xf numFmtId="0" fontId="77" fillId="84" borderId="24" xfId="226" applyFont="1" applyFill="1" applyBorder="1" applyAlignment="1">
      <alignment horizontal="center" vertical="center" textRotation="90" wrapText="1"/>
      <protection/>
    </xf>
    <xf numFmtId="0" fontId="83" fillId="0" borderId="22" xfId="0" applyFont="1" applyBorder="1" applyAlignment="1">
      <alignment horizontal="center" vertical="center"/>
    </xf>
    <xf numFmtId="0" fontId="80" fillId="0" borderId="22" xfId="0" applyFont="1" applyBorder="1" applyAlignment="1" applyProtection="1">
      <alignment horizontal="center" vertical="center" wrapText="1"/>
      <protection locked="0"/>
    </xf>
    <xf numFmtId="0" fontId="82" fillId="36" borderId="0" xfId="0" applyFont="1" applyFill="1" applyBorder="1" applyAlignment="1">
      <alignment/>
    </xf>
    <xf numFmtId="0" fontId="82" fillId="36" borderId="27" xfId="0" applyFont="1" applyFill="1" applyBorder="1" applyAlignment="1">
      <alignment/>
    </xf>
    <xf numFmtId="0" fontId="84" fillId="83" borderId="22" xfId="229" applyFont="1" applyFill="1" applyBorder="1" applyAlignment="1" applyProtection="1">
      <alignment vertical="center" wrapText="1"/>
      <protection locked="0"/>
    </xf>
    <xf numFmtId="0" fontId="47" fillId="0" borderId="22" xfId="227" applyFont="1" applyBorder="1" applyAlignment="1" applyProtection="1">
      <alignment horizontal="left" vertical="center" wrapText="1"/>
      <protection locked="0"/>
    </xf>
    <xf numFmtId="0" fontId="84" fillId="83" borderId="22" xfId="227" applyFont="1" applyFill="1" applyBorder="1" applyAlignment="1" applyProtection="1">
      <alignment horizontal="left" vertical="center" wrapText="1"/>
      <protection locked="0"/>
    </xf>
    <xf numFmtId="0" fontId="78" fillId="0" borderId="22" xfId="227" applyFont="1" applyBorder="1" applyAlignment="1" applyProtection="1">
      <alignment vertical="center" wrapText="1"/>
      <protection locked="0"/>
    </xf>
    <xf numFmtId="0" fontId="82" fillId="36" borderId="27" xfId="0" applyNumberFormat="1" applyFont="1" applyFill="1" applyBorder="1" applyAlignment="1">
      <alignment/>
    </xf>
    <xf numFmtId="0" fontId="77" fillId="84" borderId="24" xfId="226" applyNumberFormat="1" applyFont="1" applyFill="1" applyBorder="1" applyAlignment="1">
      <alignment horizontal="center" vertical="center"/>
      <protection/>
    </xf>
    <xf numFmtId="0" fontId="80" fillId="84" borderId="22" xfId="0" applyNumberFormat="1" applyFont="1" applyFill="1" applyBorder="1" applyAlignment="1">
      <alignment horizontal="center" vertical="center"/>
    </xf>
    <xf numFmtId="0" fontId="79" fillId="0" borderId="0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175" fontId="82" fillId="36" borderId="27" xfId="0" applyNumberFormat="1" applyFont="1" applyFill="1" applyBorder="1" applyAlignment="1">
      <alignment/>
    </xf>
    <xf numFmtId="175" fontId="77" fillId="84" borderId="24" xfId="226" applyNumberFormat="1" applyFont="1" applyFill="1" applyBorder="1" applyAlignment="1">
      <alignment horizontal="center" vertical="center"/>
      <protection/>
    </xf>
    <xf numFmtId="175" fontId="80" fillId="84" borderId="22" xfId="0" applyNumberFormat="1" applyFont="1" applyFill="1" applyBorder="1" applyAlignment="1">
      <alignment horizontal="center" vertical="center"/>
    </xf>
    <xf numFmtId="175" fontId="79" fillId="0" borderId="0" xfId="0" applyNumberFormat="1" applyFont="1" applyBorder="1" applyAlignment="1">
      <alignment horizontal="center"/>
    </xf>
    <xf numFmtId="175" fontId="0" fillId="0" borderId="0" xfId="0" applyNumberFormat="1" applyAlignment="1">
      <alignment/>
    </xf>
    <xf numFmtId="175" fontId="80" fillId="0" borderId="22" xfId="0" applyNumberFormat="1" applyFont="1" applyBorder="1" applyAlignment="1">
      <alignment horizontal="center" vertical="center"/>
    </xf>
    <xf numFmtId="183" fontId="82" fillId="36" borderId="27" xfId="0" applyNumberFormat="1" applyFont="1" applyFill="1" applyBorder="1" applyAlignment="1">
      <alignment/>
    </xf>
    <xf numFmtId="183" fontId="77" fillId="84" borderId="24" xfId="226" applyNumberFormat="1" applyFont="1" applyFill="1" applyBorder="1" applyAlignment="1">
      <alignment horizontal="center" vertical="center"/>
      <protection/>
    </xf>
    <xf numFmtId="183" fontId="79" fillId="0" borderId="0" xfId="0" applyNumberFormat="1" applyFont="1" applyBorder="1" applyAlignment="1">
      <alignment horizontal="center"/>
    </xf>
    <xf numFmtId="183" fontId="0" fillId="0" borderId="0" xfId="0" applyNumberFormat="1" applyAlignment="1">
      <alignment/>
    </xf>
    <xf numFmtId="0" fontId="0" fillId="0" borderId="0" xfId="0" applyAlignment="1">
      <alignment/>
    </xf>
    <xf numFmtId="0" fontId="79" fillId="0" borderId="28" xfId="0" applyFont="1" applyBorder="1" applyAlignment="1">
      <alignment/>
    </xf>
    <xf numFmtId="0" fontId="79" fillId="0" borderId="0" xfId="0" applyFont="1" applyBorder="1" applyAlignment="1">
      <alignment/>
    </xf>
    <xf numFmtId="0" fontId="10" fillId="36" borderId="0" xfId="230" applyFont="1" applyFill="1" applyAlignment="1">
      <alignment horizontal="center" vertical="center" wrapText="1"/>
      <protection/>
    </xf>
    <xf numFmtId="0" fontId="77" fillId="36" borderId="23" xfId="0" applyFont="1" applyFill="1" applyBorder="1" applyAlignment="1">
      <alignment horizontal="center" vertical="center"/>
    </xf>
    <xf numFmtId="0" fontId="77" fillId="36" borderId="27" xfId="0" applyFont="1" applyFill="1" applyBorder="1" applyAlignment="1">
      <alignment horizontal="center" vertical="center"/>
    </xf>
    <xf numFmtId="0" fontId="77" fillId="36" borderId="26" xfId="0" applyFont="1" applyFill="1" applyBorder="1" applyAlignment="1">
      <alignment horizontal="center" vertical="center"/>
    </xf>
    <xf numFmtId="0" fontId="11" fillId="36" borderId="23" xfId="230" applyFont="1" applyFill="1" applyBorder="1" applyAlignment="1">
      <alignment horizontal="center" vertical="center" wrapText="1"/>
      <protection/>
    </xf>
    <xf numFmtId="0" fontId="11" fillId="36" borderId="27" xfId="230" applyFont="1" applyFill="1" applyBorder="1" applyAlignment="1">
      <alignment horizontal="center" vertical="center" wrapText="1"/>
      <protection/>
    </xf>
    <xf numFmtId="0" fontId="11" fillId="36" borderId="26" xfId="230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0" fontId="77" fillId="84" borderId="22" xfId="226" applyFont="1" applyFill="1" applyBorder="1" applyAlignment="1">
      <alignment horizontal="center" vertical="center"/>
      <protection/>
    </xf>
    <xf numFmtId="0" fontId="80" fillId="36" borderId="29" xfId="0" applyFont="1" applyFill="1" applyBorder="1" applyAlignment="1">
      <alignment horizontal="left"/>
    </xf>
    <xf numFmtId="0" fontId="78" fillId="84" borderId="22" xfId="226" applyFont="1" applyFill="1" applyBorder="1" applyAlignment="1">
      <alignment horizontal="center" vertical="center" textRotation="90" wrapText="1"/>
      <protection/>
    </xf>
    <xf numFmtId="0" fontId="77" fillId="84" borderId="22" xfId="226" applyFont="1" applyFill="1" applyBorder="1" applyAlignment="1">
      <alignment horizontal="center" vertical="center" wrapText="1"/>
      <protection/>
    </xf>
    <xf numFmtId="0" fontId="85" fillId="36" borderId="0" xfId="0" applyFont="1" applyFill="1" applyAlignment="1">
      <alignment horizontal="center" vertical="center" wrapText="1"/>
    </xf>
    <xf numFmtId="0" fontId="43" fillId="36" borderId="0" xfId="230" applyFont="1" applyFill="1" applyAlignment="1">
      <alignment horizontal="center" vertical="center" wrapText="1"/>
      <protection/>
    </xf>
    <xf numFmtId="0" fontId="82" fillId="36" borderId="29" xfId="0" applyFont="1" applyFill="1" applyBorder="1" applyAlignment="1">
      <alignment horizontal="right"/>
    </xf>
    <xf numFmtId="0" fontId="11" fillId="84" borderId="22" xfId="230" applyFont="1" applyFill="1" applyBorder="1" applyAlignment="1">
      <alignment horizontal="center" vertical="center" textRotation="90" wrapText="1"/>
      <protection/>
    </xf>
    <xf numFmtId="0" fontId="11" fillId="84" borderId="22" xfId="230" applyFont="1" applyFill="1" applyBorder="1" applyAlignment="1">
      <alignment horizontal="center" vertical="center" wrapText="1"/>
      <protection/>
    </xf>
    <xf numFmtId="0" fontId="77" fillId="84" borderId="24" xfId="226" applyFont="1" applyFill="1" applyBorder="1" applyAlignment="1">
      <alignment horizontal="center" vertical="center" textRotation="90" wrapText="1"/>
      <protection/>
    </xf>
    <xf numFmtId="0" fontId="77" fillId="84" borderId="25" xfId="226" applyFont="1" applyFill="1" applyBorder="1" applyAlignment="1">
      <alignment horizontal="center" vertical="center" textRotation="90" wrapText="1"/>
      <protection/>
    </xf>
    <xf numFmtId="0" fontId="85" fillId="36" borderId="0" xfId="0" applyFont="1" applyFill="1" applyAlignment="1">
      <alignment horizontal="center" wrapText="1"/>
    </xf>
    <xf numFmtId="0" fontId="80" fillId="36" borderId="22" xfId="0" applyFont="1" applyFill="1" applyBorder="1" applyAlignment="1">
      <alignment horizontal="center"/>
    </xf>
    <xf numFmtId="0" fontId="11" fillId="84" borderId="24" xfId="230" applyFont="1" applyFill="1" applyBorder="1" applyAlignment="1">
      <alignment horizontal="center" vertical="center" textRotation="90" wrapText="1"/>
      <protection/>
    </xf>
    <xf numFmtId="0" fontId="11" fillId="84" borderId="25" xfId="230" applyFont="1" applyFill="1" applyBorder="1" applyAlignment="1">
      <alignment horizontal="center" vertical="center" textRotation="90" wrapText="1"/>
      <protection/>
    </xf>
    <xf numFmtId="0" fontId="11" fillId="84" borderId="24" xfId="230" applyFont="1" applyFill="1" applyBorder="1" applyAlignment="1">
      <alignment horizontal="center" vertical="center" wrapText="1"/>
      <protection/>
    </xf>
    <xf numFmtId="0" fontId="11" fillId="84" borderId="25" xfId="230" applyFont="1" applyFill="1" applyBorder="1" applyAlignment="1">
      <alignment horizontal="center" vertical="center" wrapText="1"/>
      <protection/>
    </xf>
    <xf numFmtId="0" fontId="82" fillId="36" borderId="22" xfId="0" applyFont="1" applyFill="1" applyBorder="1" applyAlignment="1">
      <alignment horizontal="center"/>
    </xf>
    <xf numFmtId="0" fontId="14" fillId="42" borderId="24" xfId="230" applyFont="1" applyFill="1" applyBorder="1" applyAlignment="1">
      <alignment horizontal="center" vertical="center" wrapText="1"/>
      <protection/>
    </xf>
    <xf numFmtId="0" fontId="14" fillId="42" borderId="25" xfId="230" applyFont="1" applyFill="1" applyBorder="1" applyAlignment="1">
      <alignment horizontal="center" vertical="center" wrapText="1"/>
      <protection/>
    </xf>
    <xf numFmtId="0" fontId="80" fillId="0" borderId="22" xfId="0" applyFont="1" applyBorder="1" applyAlignment="1">
      <alignment horizontal="center"/>
    </xf>
    <xf numFmtId="0" fontId="85" fillId="45" borderId="0" xfId="0" applyFont="1" applyFill="1" applyAlignment="1">
      <alignment horizontal="center"/>
    </xf>
    <xf numFmtId="0" fontId="13" fillId="0" borderId="22" xfId="230" applyFont="1" applyFill="1" applyBorder="1" applyAlignment="1">
      <alignment horizontal="center" wrapText="1"/>
      <protection/>
    </xf>
    <xf numFmtId="0" fontId="10" fillId="45" borderId="0" xfId="230" applyFont="1" applyFill="1" applyBorder="1" applyAlignment="1">
      <alignment horizontal="center" vertical="center" wrapText="1"/>
      <protection/>
    </xf>
    <xf numFmtId="0" fontId="11" fillId="42" borderId="24" xfId="230" applyFont="1" applyFill="1" applyBorder="1" applyAlignment="1">
      <alignment horizontal="center" vertical="center" textRotation="90" wrapText="1"/>
      <protection/>
    </xf>
    <xf numFmtId="0" fontId="11" fillId="42" borderId="25" xfId="230" applyFont="1" applyFill="1" applyBorder="1" applyAlignment="1">
      <alignment horizontal="center" vertical="center" textRotation="90" wrapText="1"/>
      <protection/>
    </xf>
    <xf numFmtId="0" fontId="11" fillId="42" borderId="24" xfId="230" applyFont="1" applyFill="1" applyBorder="1" applyAlignment="1">
      <alignment horizontal="center" vertical="center" wrapText="1"/>
      <protection/>
    </xf>
    <xf numFmtId="0" fontId="11" fillId="42" borderId="25" xfId="230" applyFont="1" applyFill="1" applyBorder="1" applyAlignment="1">
      <alignment horizontal="center" vertical="center" wrapText="1"/>
      <protection/>
    </xf>
    <xf numFmtId="0" fontId="14" fillId="42" borderId="24" xfId="230" applyFont="1" applyFill="1" applyBorder="1" applyAlignment="1">
      <alignment horizontal="center" vertical="center" wrapText="1" shrinkToFit="1"/>
      <protection/>
    </xf>
    <xf numFmtId="0" fontId="14" fillId="42" borderId="25" xfId="230" applyFont="1" applyFill="1" applyBorder="1" applyAlignment="1">
      <alignment horizontal="center" vertical="center" wrapText="1" shrinkToFit="1"/>
      <protection/>
    </xf>
    <xf numFmtId="0" fontId="43" fillId="83" borderId="0" xfId="230" applyFont="1" applyFill="1" applyBorder="1" applyAlignment="1">
      <alignment horizontal="center" vertical="center" wrapText="1"/>
      <protection/>
    </xf>
    <xf numFmtId="0" fontId="0" fillId="0" borderId="23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6" xfId="0" applyBorder="1" applyAlignment="1">
      <alignment horizontal="center"/>
    </xf>
    <xf numFmtId="0" fontId="11" fillId="42" borderId="22" xfId="230" applyFont="1" applyFill="1" applyBorder="1" applyAlignment="1">
      <alignment horizontal="center" vertical="center" wrapText="1"/>
      <protection/>
    </xf>
    <xf numFmtId="0" fontId="77" fillId="42" borderId="22" xfId="226" applyFont="1" applyFill="1" applyBorder="1" applyAlignment="1">
      <alignment horizontal="center" vertical="center" wrapText="1"/>
      <protection/>
    </xf>
    <xf numFmtId="0" fontId="77" fillId="42" borderId="22" xfId="226" applyFont="1" applyFill="1" applyBorder="1" applyAlignment="1">
      <alignment horizontal="center" vertical="center"/>
      <protection/>
    </xf>
    <xf numFmtId="0" fontId="0" fillId="0" borderId="22" xfId="0" applyBorder="1" applyAlignment="1">
      <alignment horizontal="left"/>
    </xf>
    <xf numFmtId="0" fontId="3" fillId="42" borderId="22" xfId="230" applyFont="1" applyFill="1" applyBorder="1" applyAlignment="1">
      <alignment horizontal="center" vertical="center" textRotation="90" wrapText="1"/>
      <protection/>
    </xf>
    <xf numFmtId="0" fontId="3" fillId="42" borderId="22" xfId="230" applyFont="1" applyFill="1" applyBorder="1" applyAlignment="1">
      <alignment horizontal="center" vertical="center" wrapText="1"/>
      <protection/>
    </xf>
    <xf numFmtId="0" fontId="5" fillId="42" borderId="22" xfId="230" applyFont="1" applyFill="1" applyBorder="1" applyAlignment="1">
      <alignment horizontal="center" vertical="center" wrapText="1" shrinkToFit="1"/>
      <protection/>
    </xf>
    <xf numFmtId="0" fontId="86" fillId="83" borderId="0" xfId="0" applyFont="1" applyFill="1" applyAlignment="1">
      <alignment horizontal="center" vertical="center"/>
    </xf>
    <xf numFmtId="0" fontId="87" fillId="45" borderId="0" xfId="0" applyFont="1" applyFill="1" applyAlignment="1">
      <alignment horizontal="center"/>
    </xf>
    <xf numFmtId="0" fontId="88" fillId="45" borderId="0" xfId="0" applyFont="1" applyFill="1" applyAlignment="1">
      <alignment horizontal="center" vertical="center"/>
    </xf>
    <xf numFmtId="0" fontId="89" fillId="83" borderId="0" xfId="0" applyFont="1" applyFill="1" applyAlignment="1">
      <alignment horizontal="center" vertical="center"/>
    </xf>
    <xf numFmtId="0" fontId="0" fillId="0" borderId="0" xfId="0" applyAlignment="1">
      <alignment horizontal="center" wrapText="1"/>
    </xf>
  </cellXfs>
  <cellStyles count="242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— акцент1" xfId="27"/>
    <cellStyle name="20% - Акцент1 2" xfId="28"/>
    <cellStyle name="20% - Акцент1 2 2" xfId="29"/>
    <cellStyle name="20% - Акцент1 3" xfId="30"/>
    <cellStyle name="20% — акцент2" xfId="31"/>
    <cellStyle name="20% - Акцент2 2" xfId="32"/>
    <cellStyle name="20% - Акцент2 2 2" xfId="33"/>
    <cellStyle name="20% - Акцент2 3" xfId="34"/>
    <cellStyle name="20% — акцент3" xfId="35"/>
    <cellStyle name="20% - Акцент3 2" xfId="36"/>
    <cellStyle name="20% - Акцент3 2 2" xfId="37"/>
    <cellStyle name="20% - Акцент3 3" xfId="38"/>
    <cellStyle name="20% — акцент4" xfId="39"/>
    <cellStyle name="20% - Акцент4 2" xfId="40"/>
    <cellStyle name="20% - Акцент4 2 2" xfId="41"/>
    <cellStyle name="20% - Акцент4 3" xfId="42"/>
    <cellStyle name="20% — акцент5" xfId="43"/>
    <cellStyle name="20% - Акцент5 2" xfId="44"/>
    <cellStyle name="20% - Акцент5 2 2" xfId="45"/>
    <cellStyle name="20% - Акцент5 3" xfId="46"/>
    <cellStyle name="20% — акцент6" xfId="47"/>
    <cellStyle name="20% - Акцент6 2" xfId="48"/>
    <cellStyle name="20% - Акцент6 2 2" xfId="49"/>
    <cellStyle name="20% - Акцент6 3" xfId="50"/>
    <cellStyle name="40% - Accent1" xfId="51"/>
    <cellStyle name="40% - Accent1 2" xfId="52"/>
    <cellStyle name="40% - Accent2" xfId="53"/>
    <cellStyle name="40% - Accent2 2" xfId="54"/>
    <cellStyle name="40% - Accent3" xfId="55"/>
    <cellStyle name="40% - Accent3 2" xfId="56"/>
    <cellStyle name="40% - Accent4" xfId="57"/>
    <cellStyle name="40% - Accent4 2" xfId="58"/>
    <cellStyle name="40% - Accent5" xfId="59"/>
    <cellStyle name="40% - Accent5 2" xfId="60"/>
    <cellStyle name="40% - Accent6" xfId="61"/>
    <cellStyle name="40% - Accent6 2" xfId="62"/>
    <cellStyle name="40% — акцент1" xfId="63"/>
    <cellStyle name="40% - Акцент1 2" xfId="64"/>
    <cellStyle name="40% - Акцент1 2 2" xfId="65"/>
    <cellStyle name="40% - Акцент1 3" xfId="66"/>
    <cellStyle name="40% — акцент2" xfId="67"/>
    <cellStyle name="40% - Акцент2 2" xfId="68"/>
    <cellStyle name="40% - Акцент2 2 2" xfId="69"/>
    <cellStyle name="40% - Акцент2 3" xfId="70"/>
    <cellStyle name="40% — акцент3" xfId="71"/>
    <cellStyle name="40% - Акцент3 2" xfId="72"/>
    <cellStyle name="40% - Акцент3 2 2" xfId="73"/>
    <cellStyle name="40% - Акцент3 3" xfId="74"/>
    <cellStyle name="40% — акцент4" xfId="75"/>
    <cellStyle name="40% - Акцент4 2" xfId="76"/>
    <cellStyle name="40% - Акцент4 2 2" xfId="77"/>
    <cellStyle name="40% - Акцент4 3" xfId="78"/>
    <cellStyle name="40% — акцент5" xfId="79"/>
    <cellStyle name="40% - Акцент5 2" xfId="80"/>
    <cellStyle name="40% - Акцент5 2 2" xfId="81"/>
    <cellStyle name="40% - Акцент5 3" xfId="82"/>
    <cellStyle name="40% — акцент6" xfId="83"/>
    <cellStyle name="40% - Акцент6 2" xfId="84"/>
    <cellStyle name="40% - Акцент6 2 2" xfId="85"/>
    <cellStyle name="40% - Акцент6 3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60% — акцент1" xfId="93"/>
    <cellStyle name="60% - Акцент1 2" xfId="94"/>
    <cellStyle name="60% - Акцент1 3" xfId="95"/>
    <cellStyle name="60% — акцент2" xfId="96"/>
    <cellStyle name="60% - Акцент2 2" xfId="97"/>
    <cellStyle name="60% - Акцент2 3" xfId="98"/>
    <cellStyle name="60% — акцент3" xfId="99"/>
    <cellStyle name="60% - Акцент3 2" xfId="100"/>
    <cellStyle name="60% - Акцент3 3" xfId="101"/>
    <cellStyle name="60% — акцент4" xfId="102"/>
    <cellStyle name="60% - Акцент4 2" xfId="103"/>
    <cellStyle name="60% - Акцент4 3" xfId="104"/>
    <cellStyle name="60% — акцент5" xfId="105"/>
    <cellStyle name="60% - Акцент5 2" xfId="106"/>
    <cellStyle name="60% - Акцент5 3" xfId="107"/>
    <cellStyle name="60% — акцент6" xfId="108"/>
    <cellStyle name="60% - Акцент6 2" xfId="109"/>
    <cellStyle name="60% - Акцент6 3" xfId="110"/>
    <cellStyle name="Accent" xfId="111"/>
    <cellStyle name="Accent 1" xfId="112"/>
    <cellStyle name="Accent 2" xfId="113"/>
    <cellStyle name="Accent 3" xfId="114"/>
    <cellStyle name="Accent1" xfId="115"/>
    <cellStyle name="Accent2" xfId="116"/>
    <cellStyle name="Accent3" xfId="117"/>
    <cellStyle name="Accent4" xfId="118"/>
    <cellStyle name="Accent5" xfId="119"/>
    <cellStyle name="Accent6" xfId="120"/>
    <cellStyle name="Bad" xfId="121"/>
    <cellStyle name="Calculation" xfId="122"/>
    <cellStyle name="Check Cell" xfId="123"/>
    <cellStyle name="Error" xfId="124"/>
    <cellStyle name="Explanatory Text" xfId="125"/>
    <cellStyle name="Footnote" xfId="126"/>
    <cellStyle name="Good" xfId="127"/>
    <cellStyle name="Heading" xfId="128"/>
    <cellStyle name="Heading 1" xfId="129"/>
    <cellStyle name="Heading 2" xfId="130"/>
    <cellStyle name="Heading 3" xfId="131"/>
    <cellStyle name="Heading 4" xfId="132"/>
    <cellStyle name="Input" xfId="133"/>
    <cellStyle name="Linked Cell" xfId="134"/>
    <cellStyle name="Neutral" xfId="135"/>
    <cellStyle name="Note" xfId="136"/>
    <cellStyle name="Output" xfId="137"/>
    <cellStyle name="Status" xfId="138"/>
    <cellStyle name="TableStyleLight1" xfId="139"/>
    <cellStyle name="Text" xfId="140"/>
    <cellStyle name="Title" xfId="141"/>
    <cellStyle name="Total" xfId="142"/>
    <cellStyle name="Warning" xfId="143"/>
    <cellStyle name="Warning Text" xfId="144"/>
    <cellStyle name="Акцент1" xfId="145"/>
    <cellStyle name="Акцент1 2" xfId="146"/>
    <cellStyle name="Акцент1 3" xfId="147"/>
    <cellStyle name="Акцент2" xfId="148"/>
    <cellStyle name="Акцент2 2" xfId="149"/>
    <cellStyle name="Акцент2 3" xfId="150"/>
    <cellStyle name="Акцент3" xfId="151"/>
    <cellStyle name="Акцент3 2" xfId="152"/>
    <cellStyle name="Акцент3 3" xfId="153"/>
    <cellStyle name="Акцент4" xfId="154"/>
    <cellStyle name="Акцент4 2" xfId="155"/>
    <cellStyle name="Акцент4 3" xfId="156"/>
    <cellStyle name="Акцент5" xfId="157"/>
    <cellStyle name="Акцент5 2" xfId="158"/>
    <cellStyle name="Акцент5 3" xfId="159"/>
    <cellStyle name="Акцент6" xfId="160"/>
    <cellStyle name="Акцент6 2" xfId="161"/>
    <cellStyle name="Акцент6 3" xfId="162"/>
    <cellStyle name="Ввод " xfId="163"/>
    <cellStyle name="Ввод  2" xfId="164"/>
    <cellStyle name="Ввод  3" xfId="165"/>
    <cellStyle name="Вывод" xfId="166"/>
    <cellStyle name="Вывод 2" xfId="167"/>
    <cellStyle name="Вывод 3" xfId="168"/>
    <cellStyle name="Вычисление" xfId="169"/>
    <cellStyle name="Вычисление 2" xfId="170"/>
    <cellStyle name="Вычисление 3" xfId="171"/>
    <cellStyle name="Currency" xfId="172"/>
    <cellStyle name="Currency [0]" xfId="173"/>
    <cellStyle name="Денежный 2" xfId="174"/>
    <cellStyle name="Заголовок 1" xfId="175"/>
    <cellStyle name="Заголовок 1 2" xfId="176"/>
    <cellStyle name="Заголовок 1 3" xfId="177"/>
    <cellStyle name="Заголовок 2" xfId="178"/>
    <cellStyle name="Заголовок 2 2" xfId="179"/>
    <cellStyle name="Заголовок 2 3" xfId="180"/>
    <cellStyle name="Заголовок 3" xfId="181"/>
    <cellStyle name="Заголовок 3 2" xfId="182"/>
    <cellStyle name="Заголовок 3 3" xfId="183"/>
    <cellStyle name="Заголовок 4" xfId="184"/>
    <cellStyle name="Заголовок 4 2" xfId="185"/>
    <cellStyle name="Заголовок 4 3" xfId="186"/>
    <cellStyle name="Итог" xfId="187"/>
    <cellStyle name="Итог 2" xfId="188"/>
    <cellStyle name="Итог 3" xfId="189"/>
    <cellStyle name="Контрольная ячейка" xfId="190"/>
    <cellStyle name="Контрольная ячейка 2" xfId="191"/>
    <cellStyle name="Контрольная ячейка 3" xfId="192"/>
    <cellStyle name="Название" xfId="193"/>
    <cellStyle name="Название 2" xfId="194"/>
    <cellStyle name="Название 3" xfId="195"/>
    <cellStyle name="Нейтральный" xfId="196"/>
    <cellStyle name="Нейтральный 2" xfId="197"/>
    <cellStyle name="Нейтральный 3" xfId="198"/>
    <cellStyle name="Обычный 2" xfId="199"/>
    <cellStyle name="Обычный 2 2" xfId="200"/>
    <cellStyle name="Обычный 2 2 2" xfId="201"/>
    <cellStyle name="Обычный 2 2 2 2" xfId="202"/>
    <cellStyle name="Обычный 2 2 3" xfId="203"/>
    <cellStyle name="Обычный 2 2 3 2" xfId="204"/>
    <cellStyle name="Обычный 2 2 4" xfId="205"/>
    <cellStyle name="Обычный 2 2 4 2" xfId="206"/>
    <cellStyle name="Обычный 2 2 5" xfId="207"/>
    <cellStyle name="Обычный 2 2 6" xfId="208"/>
    <cellStyle name="Обычный 2 3" xfId="209"/>
    <cellStyle name="Обычный 2 3 2" xfId="210"/>
    <cellStyle name="Обычный 2_Выездка ноябрь 2010 г." xfId="211"/>
    <cellStyle name="Обычный 3" xfId="212"/>
    <cellStyle name="Обычный 3 2" xfId="213"/>
    <cellStyle name="Обычный 3 2 2" xfId="214"/>
    <cellStyle name="Обычный 3_Троеборье спартакиада 2014" xfId="215"/>
    <cellStyle name="Обычный 4" xfId="216"/>
    <cellStyle name="Обычный 4 2" xfId="217"/>
    <cellStyle name="Обычный 4 2 2" xfId="218"/>
    <cellStyle name="Обычный 4 2 2 2" xfId="219"/>
    <cellStyle name="Обычный 4 2 3" xfId="220"/>
    <cellStyle name="Обычный 4 3" xfId="221"/>
    <cellStyle name="Обычный 5" xfId="222"/>
    <cellStyle name="Обычный 5 2" xfId="223"/>
    <cellStyle name="Обычный 6" xfId="224"/>
    <cellStyle name="Обычный 6 2" xfId="225"/>
    <cellStyle name="Обычный 7" xfId="226"/>
    <cellStyle name="Обычный_Измайлово-2003" xfId="227"/>
    <cellStyle name="Обычный_конкур f 2 2 2" xfId="228"/>
    <cellStyle name="Обычный_Лист Microsoft Excel" xfId="229"/>
    <cellStyle name="Обычный_Лист1" xfId="230"/>
    <cellStyle name="Обычный_Лист1 2 2" xfId="231"/>
    <cellStyle name="Обычный_Лист1_цска 23 февраля 2011 2" xfId="232"/>
    <cellStyle name="Плохой" xfId="233"/>
    <cellStyle name="Плохой 2" xfId="234"/>
    <cellStyle name="Плохой 3" xfId="235"/>
    <cellStyle name="Пояснение" xfId="236"/>
    <cellStyle name="Пояснение 2" xfId="237"/>
    <cellStyle name="Пояснение 3" xfId="238"/>
    <cellStyle name="Примечание" xfId="239"/>
    <cellStyle name="Примечание 2" xfId="240"/>
    <cellStyle name="Примечание 3" xfId="241"/>
    <cellStyle name="Percent" xfId="242"/>
    <cellStyle name="Процентный 2" xfId="243"/>
    <cellStyle name="Процентный 2 2" xfId="244"/>
    <cellStyle name="Связанная ячейка" xfId="245"/>
    <cellStyle name="Связанная ячейка 2" xfId="246"/>
    <cellStyle name="Связанная ячейка 3" xfId="247"/>
    <cellStyle name="Текст предупреждения" xfId="248"/>
    <cellStyle name="Текст предупреждения 2" xfId="249"/>
    <cellStyle name="Текст предупреждения 3" xfId="250"/>
    <cellStyle name="Comma" xfId="251"/>
    <cellStyle name="Comma [0]" xfId="252"/>
    <cellStyle name="Хороший" xfId="253"/>
    <cellStyle name="Хороший 2" xfId="254"/>
    <cellStyle name="Хороший 3" xfId="2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72;&#1088;&#1080;&#1103;\Downloads\&#1052;&#1072;&#1088;&#1080;&#1103;\Downloads\Users\asus\Downloads\&#1055;&#1086;&#1085;&#1080;%20&#1041;&#1080;&#1090;&#1094;&#1072;%2015-17%20&#1076;&#1077;&#1082;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астер-лист"/>
      <sheetName val="старт езда"/>
      <sheetName val="КЮР старш"/>
      <sheetName val="КЮР средн"/>
      <sheetName val="КЮР младш"/>
      <sheetName val="Стартовые конкур"/>
      <sheetName val="кавалетти"/>
      <sheetName val="м-т 2(стиль)"/>
      <sheetName val="м-т №3"/>
      <sheetName val="м-т №4"/>
      <sheetName val="Две фазы (2)"/>
      <sheetName val="сводный"/>
      <sheetName val="езда1"/>
      <sheetName val="езда2,3"/>
      <sheetName val="па-де-де"/>
      <sheetName val="КЮР МЛ2"/>
      <sheetName val="КЮР СТ"/>
      <sheetName val=" Конквозр сложн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"/>
  <sheetViews>
    <sheetView zoomScalePageLayoutView="0" workbookViewId="0" topLeftCell="A1">
      <selection activeCell="A3" sqref="A3:P3"/>
    </sheetView>
  </sheetViews>
  <sheetFormatPr defaultColWidth="9.140625" defaultRowHeight="15"/>
  <cols>
    <col min="1" max="1" width="3.140625" style="0" customWidth="1"/>
    <col min="2" max="2" width="21.7109375" style="0" customWidth="1"/>
    <col min="3" max="3" width="23.140625" style="0" customWidth="1"/>
    <col min="4" max="4" width="15.28125" style="0" customWidth="1"/>
    <col min="5" max="5" width="6.7109375" style="0" customWidth="1"/>
    <col min="6" max="6" width="6.28125" style="0" customWidth="1"/>
    <col min="7" max="7" width="2.8515625" style="0" customWidth="1"/>
    <col min="8" max="9" width="6.28125" style="0" customWidth="1"/>
    <col min="10" max="10" width="3.140625" style="0" customWidth="1"/>
    <col min="11" max="12" width="6.28125" style="0" customWidth="1"/>
    <col min="13" max="13" width="3.140625" style="0" customWidth="1"/>
    <col min="14" max="14" width="3.421875" style="0" customWidth="1"/>
    <col min="15" max="15" width="6.28125" style="0" customWidth="1"/>
    <col min="16" max="16" width="7.00390625" style="0" customWidth="1"/>
  </cols>
  <sheetData>
    <row r="1" spans="1:16" ht="45.75" customHeight="1">
      <c r="A1" s="94" t="s">
        <v>103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</row>
    <row r="2" spans="1:16" ht="18.75">
      <c r="A2" s="82" t="s">
        <v>71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</row>
    <row r="3" spans="1:16" ht="15">
      <c r="A3" s="95" t="s">
        <v>102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</row>
    <row r="4" spans="1:16" ht="15">
      <c r="A4" s="91" t="s">
        <v>70</v>
      </c>
      <c r="B4" s="91"/>
      <c r="C4" s="58"/>
      <c r="D4" s="58"/>
      <c r="E4" s="58"/>
      <c r="F4" s="58"/>
      <c r="G4" s="58"/>
      <c r="H4" s="58"/>
      <c r="I4" s="58"/>
      <c r="J4" s="58"/>
      <c r="K4" s="58"/>
      <c r="L4" s="58"/>
      <c r="M4" s="96" t="s">
        <v>87</v>
      </c>
      <c r="N4" s="96"/>
      <c r="O4" s="96"/>
      <c r="P4" s="96"/>
    </row>
    <row r="5" spans="1:16" ht="15">
      <c r="A5" s="97" t="s">
        <v>6</v>
      </c>
      <c r="B5" s="98" t="s">
        <v>9</v>
      </c>
      <c r="C5" s="98" t="s">
        <v>10</v>
      </c>
      <c r="D5" s="98" t="s">
        <v>3</v>
      </c>
      <c r="E5" s="90" t="s">
        <v>95</v>
      </c>
      <c r="F5" s="90"/>
      <c r="G5" s="90"/>
      <c r="H5" s="90" t="s">
        <v>19</v>
      </c>
      <c r="I5" s="90"/>
      <c r="J5" s="90"/>
      <c r="K5" s="90" t="s">
        <v>20</v>
      </c>
      <c r="L5" s="90"/>
      <c r="M5" s="90"/>
      <c r="N5" s="92" t="s">
        <v>21</v>
      </c>
      <c r="O5" s="93" t="s">
        <v>22</v>
      </c>
      <c r="P5" s="93" t="s">
        <v>24</v>
      </c>
    </row>
    <row r="6" spans="1:16" ht="28.5" customHeight="1">
      <c r="A6" s="97"/>
      <c r="B6" s="98"/>
      <c r="C6" s="98"/>
      <c r="D6" s="98"/>
      <c r="E6" s="51" t="s">
        <v>25</v>
      </c>
      <c r="F6" s="51" t="s">
        <v>26</v>
      </c>
      <c r="G6" s="52" t="s">
        <v>27</v>
      </c>
      <c r="H6" s="51" t="s">
        <v>25</v>
      </c>
      <c r="I6" s="51" t="s">
        <v>26</v>
      </c>
      <c r="J6" s="52" t="s">
        <v>27</v>
      </c>
      <c r="K6" s="51" t="s">
        <v>25</v>
      </c>
      <c r="L6" s="51" t="s">
        <v>26</v>
      </c>
      <c r="M6" s="52" t="s">
        <v>27</v>
      </c>
      <c r="N6" s="92"/>
      <c r="O6" s="93"/>
      <c r="P6" s="93"/>
    </row>
    <row r="7" spans="1:16" ht="28.5" customHeight="1">
      <c r="A7" s="86" t="s">
        <v>72</v>
      </c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8"/>
    </row>
    <row r="8" spans="1:16" ht="28.5" customHeight="1">
      <c r="A8" s="56">
        <v>1</v>
      </c>
      <c r="B8" s="37" t="s">
        <v>104</v>
      </c>
      <c r="C8" s="11" t="s">
        <v>93</v>
      </c>
      <c r="D8" s="57" t="s">
        <v>85</v>
      </c>
      <c r="E8" s="53">
        <v>141</v>
      </c>
      <c r="F8" s="50">
        <f>E8/2.2</f>
        <v>64.09090909090908</v>
      </c>
      <c r="G8" s="28">
        <v>2</v>
      </c>
      <c r="H8" s="53">
        <v>159.5</v>
      </c>
      <c r="I8" s="50">
        <f>H8/2.2</f>
        <v>72.5</v>
      </c>
      <c r="J8" s="28">
        <v>1</v>
      </c>
      <c r="K8" s="53">
        <v>154.5</v>
      </c>
      <c r="L8" s="50">
        <f>K8/2.2</f>
        <v>70.22727272727272</v>
      </c>
      <c r="M8" s="28">
        <v>2</v>
      </c>
      <c r="N8" s="28"/>
      <c r="O8" s="48">
        <f>E8+H8+K8-N8</f>
        <v>455</v>
      </c>
      <c r="P8" s="50">
        <f>O8/6.6</f>
        <v>68.93939393939394</v>
      </c>
    </row>
    <row r="9" spans="1:16" ht="32.25" customHeight="1">
      <c r="A9" s="56">
        <v>2</v>
      </c>
      <c r="B9" s="37" t="s">
        <v>96</v>
      </c>
      <c r="C9" s="11" t="s">
        <v>98</v>
      </c>
      <c r="D9" s="57" t="s">
        <v>97</v>
      </c>
      <c r="E9" s="53">
        <v>141.5</v>
      </c>
      <c r="F9" s="50">
        <f>E9/2.2</f>
        <v>64.31818181818181</v>
      </c>
      <c r="G9" s="28">
        <v>1</v>
      </c>
      <c r="H9" s="53">
        <v>154.5</v>
      </c>
      <c r="I9" s="50">
        <f>H9/2.2</f>
        <v>70.22727272727272</v>
      </c>
      <c r="J9" s="28">
        <v>2</v>
      </c>
      <c r="K9" s="53">
        <v>155.5</v>
      </c>
      <c r="L9" s="50">
        <f>K9/2.2</f>
        <v>70.68181818181817</v>
      </c>
      <c r="M9" s="28">
        <v>1</v>
      </c>
      <c r="N9" s="28"/>
      <c r="O9" s="48">
        <f>E9+H9+K9-N9</f>
        <v>451.5</v>
      </c>
      <c r="P9" s="50">
        <f>O9/6.6</f>
        <v>68.4090909090909</v>
      </c>
    </row>
    <row r="10" spans="1:16" ht="24.75" customHeight="1">
      <c r="A10" s="56">
        <v>3</v>
      </c>
      <c r="B10" s="37" t="s">
        <v>74</v>
      </c>
      <c r="C10" s="11" t="s">
        <v>92</v>
      </c>
      <c r="D10" s="57" t="s">
        <v>85</v>
      </c>
      <c r="E10" s="53">
        <v>139</v>
      </c>
      <c r="F10" s="50">
        <f>E10/2.2</f>
        <v>63.18181818181818</v>
      </c>
      <c r="G10" s="28">
        <v>3</v>
      </c>
      <c r="H10" s="53">
        <v>145</v>
      </c>
      <c r="I10" s="50">
        <f>H10/2.2</f>
        <v>65.9090909090909</v>
      </c>
      <c r="J10" s="28">
        <v>3</v>
      </c>
      <c r="K10" s="53">
        <v>154.5</v>
      </c>
      <c r="L10" s="50">
        <f>K10/2.2</f>
        <v>70.22727272727272</v>
      </c>
      <c r="M10" s="28">
        <v>2</v>
      </c>
      <c r="N10" s="28"/>
      <c r="O10" s="48">
        <f>E10+H10+K10-N10</f>
        <v>438.5</v>
      </c>
      <c r="P10" s="50">
        <f>O10/6.6</f>
        <v>66.43939393939394</v>
      </c>
    </row>
    <row r="11" spans="1:16" ht="24.75" customHeight="1">
      <c r="A11" s="56">
        <v>4</v>
      </c>
      <c r="B11" s="37" t="s">
        <v>76</v>
      </c>
      <c r="C11" s="11" t="s">
        <v>93</v>
      </c>
      <c r="D11" s="57" t="s">
        <v>85</v>
      </c>
      <c r="E11" s="53">
        <v>138</v>
      </c>
      <c r="F11" s="50">
        <f>E11/2.2</f>
        <v>62.72727272727272</v>
      </c>
      <c r="G11" s="28">
        <v>4</v>
      </c>
      <c r="H11" s="53">
        <v>145</v>
      </c>
      <c r="I11" s="50">
        <f>H11/2.2</f>
        <v>65.9090909090909</v>
      </c>
      <c r="J11" s="28">
        <v>3</v>
      </c>
      <c r="K11" s="53">
        <v>147.5</v>
      </c>
      <c r="L11" s="50">
        <f>K11/2.2</f>
        <v>67.04545454545455</v>
      </c>
      <c r="M11" s="28">
        <v>3</v>
      </c>
      <c r="N11" s="28"/>
      <c r="O11" s="48">
        <f>E11+H11+K11-N11</f>
        <v>430.5</v>
      </c>
      <c r="P11" s="50">
        <f>O11/6.6</f>
        <v>65.22727272727273</v>
      </c>
    </row>
    <row r="12" spans="1:16" ht="24.75" customHeight="1">
      <c r="A12" s="56">
        <v>5</v>
      </c>
      <c r="B12" s="37" t="s">
        <v>75</v>
      </c>
      <c r="C12" s="11" t="s">
        <v>94</v>
      </c>
      <c r="D12" s="57" t="s">
        <v>85</v>
      </c>
      <c r="E12" s="53">
        <v>137</v>
      </c>
      <c r="F12" s="50">
        <f>E12/2.2</f>
        <v>62.272727272727266</v>
      </c>
      <c r="G12" s="28">
        <v>5</v>
      </c>
      <c r="H12" s="53">
        <v>138</v>
      </c>
      <c r="I12" s="50">
        <f>H12/2.2</f>
        <v>62.72727272727272</v>
      </c>
      <c r="J12" s="28">
        <v>4</v>
      </c>
      <c r="K12" s="53">
        <v>141</v>
      </c>
      <c r="L12" s="50">
        <f>K12/2.2</f>
        <v>64.09090909090908</v>
      </c>
      <c r="M12" s="28">
        <v>4</v>
      </c>
      <c r="N12" s="28"/>
      <c r="O12" s="48">
        <f>E12+H12+K12-N12</f>
        <v>416</v>
      </c>
      <c r="P12" s="50">
        <f>O12/6.6</f>
        <v>63.03030303030303</v>
      </c>
    </row>
    <row r="13" spans="1:16" ht="24.75" customHeight="1">
      <c r="A13" s="83" t="s">
        <v>73</v>
      </c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5"/>
    </row>
    <row r="14" spans="1:16" ht="24.75" customHeight="1">
      <c r="A14" s="56">
        <v>1</v>
      </c>
      <c r="B14" s="37" t="s">
        <v>77</v>
      </c>
      <c r="C14" s="63" t="s">
        <v>91</v>
      </c>
      <c r="D14" s="57" t="s">
        <v>85</v>
      </c>
      <c r="E14" s="53">
        <v>141.5</v>
      </c>
      <c r="F14" s="50">
        <f>E14/2.2</f>
        <v>64.31818181818181</v>
      </c>
      <c r="G14" s="28">
        <v>1</v>
      </c>
      <c r="H14" s="53">
        <v>153</v>
      </c>
      <c r="I14" s="50">
        <f>H14/2.2</f>
        <v>69.54545454545455</v>
      </c>
      <c r="J14" s="28">
        <v>1</v>
      </c>
      <c r="K14" s="53">
        <v>156.5</v>
      </c>
      <c r="L14" s="50">
        <f>K14/2.2</f>
        <v>71.13636363636363</v>
      </c>
      <c r="M14" s="28">
        <v>1</v>
      </c>
      <c r="N14" s="28"/>
      <c r="O14" s="48">
        <f>E14+H14+K14-N14</f>
        <v>451</v>
      </c>
      <c r="P14" s="50">
        <f>O14/6.6</f>
        <v>68.33333333333334</v>
      </c>
    </row>
    <row r="15" spans="1:16" ht="24.75" customHeight="1">
      <c r="A15" s="56">
        <v>2</v>
      </c>
      <c r="B15" s="37" t="s">
        <v>78</v>
      </c>
      <c r="C15" s="11" t="s">
        <v>94</v>
      </c>
      <c r="D15" s="57" t="s">
        <v>85</v>
      </c>
      <c r="E15" s="53">
        <v>123.5</v>
      </c>
      <c r="F15" s="50">
        <f>E15/2.2</f>
        <v>56.13636363636363</v>
      </c>
      <c r="G15" s="28">
        <v>2</v>
      </c>
      <c r="H15" s="53">
        <v>122</v>
      </c>
      <c r="I15" s="50">
        <f>H15/2.2</f>
        <v>55.45454545454545</v>
      </c>
      <c r="J15" s="28">
        <v>2</v>
      </c>
      <c r="K15" s="53">
        <v>147</v>
      </c>
      <c r="L15" s="50">
        <f>K15/2.2</f>
        <v>66.81818181818181</v>
      </c>
      <c r="M15" s="28">
        <v>2</v>
      </c>
      <c r="N15" s="28"/>
      <c r="O15" s="48">
        <f>E15+H15+K15-N15</f>
        <v>392.5</v>
      </c>
      <c r="P15" s="50">
        <f>O15/6.6</f>
        <v>59.469696969696976</v>
      </c>
    </row>
    <row r="16" spans="2:8" ht="15.75">
      <c r="B16" s="42" t="s">
        <v>4</v>
      </c>
      <c r="C16" s="41"/>
      <c r="D16" s="89" t="s">
        <v>101</v>
      </c>
      <c r="E16" s="89"/>
      <c r="F16" s="89"/>
      <c r="G16" s="89"/>
      <c r="H16" s="89"/>
    </row>
    <row r="17" spans="2:12" ht="15.75">
      <c r="B17" s="42" t="s">
        <v>5</v>
      </c>
      <c r="C17" s="41"/>
      <c r="D17" s="89" t="s">
        <v>100</v>
      </c>
      <c r="E17" s="89"/>
      <c r="F17" s="89"/>
      <c r="G17" s="89"/>
      <c r="H17" s="89"/>
      <c r="J17" s="79"/>
      <c r="K17" s="79"/>
      <c r="L17" s="79"/>
    </row>
    <row r="18" spans="10:12" ht="15">
      <c r="J18" s="79"/>
      <c r="K18" s="79"/>
      <c r="L18" s="79"/>
    </row>
    <row r="19" spans="10:12" ht="15">
      <c r="J19" s="79"/>
      <c r="K19" s="79"/>
      <c r="L19" s="79"/>
    </row>
  </sheetData>
  <sheetProtection/>
  <mergeCells count="19">
    <mergeCell ref="D17:H17"/>
    <mergeCell ref="A1:P1"/>
    <mergeCell ref="A2:P2"/>
    <mergeCell ref="A3:P3"/>
    <mergeCell ref="M4:P4"/>
    <mergeCell ref="A5:A6"/>
    <mergeCell ref="B5:B6"/>
    <mergeCell ref="C5:C6"/>
    <mergeCell ref="D5:D6"/>
    <mergeCell ref="E5:G5"/>
    <mergeCell ref="A13:P13"/>
    <mergeCell ref="A7:P7"/>
    <mergeCell ref="D16:H16"/>
    <mergeCell ref="H5:J5"/>
    <mergeCell ref="A4:B4"/>
    <mergeCell ref="K5:M5"/>
    <mergeCell ref="N5:N6"/>
    <mergeCell ref="O5:O6"/>
    <mergeCell ref="P5:P6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6"/>
  <sheetViews>
    <sheetView tabSelected="1" zoomScalePageLayoutView="0" workbookViewId="0" topLeftCell="A1">
      <selection activeCell="D14" sqref="D14:I14"/>
    </sheetView>
  </sheetViews>
  <sheetFormatPr defaultColWidth="9.140625" defaultRowHeight="15"/>
  <cols>
    <col min="1" max="1" width="3.57421875" style="0" customWidth="1"/>
    <col min="2" max="2" width="23.00390625" style="0" customWidth="1"/>
    <col min="3" max="3" width="14.28125" style="0" customWidth="1"/>
    <col min="4" max="4" width="15.00390625" style="0" customWidth="1"/>
    <col min="5" max="5" width="6.7109375" style="68" customWidth="1"/>
    <col min="6" max="6" width="6.7109375" style="78" customWidth="1"/>
    <col min="7" max="7" width="3.57421875" style="0" customWidth="1"/>
    <col min="8" max="8" width="6.7109375" style="73" customWidth="1"/>
    <col min="9" max="9" width="7.57421875" style="78" customWidth="1"/>
    <col min="10" max="10" width="3.8515625" style="0" customWidth="1"/>
    <col min="11" max="11" width="6.7109375" style="0" customWidth="1"/>
    <col min="12" max="12" width="6.7109375" style="78" customWidth="1"/>
    <col min="13" max="13" width="4.28125" style="0" customWidth="1"/>
    <col min="14" max="14" width="3.7109375" style="0" customWidth="1"/>
    <col min="15" max="15" width="6.57421875" style="0" customWidth="1"/>
    <col min="16" max="16" width="6.7109375" style="0" customWidth="1"/>
  </cols>
  <sheetData>
    <row r="1" spans="1:16" ht="49.5" customHeight="1">
      <c r="A1" s="101" t="s">
        <v>103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</row>
    <row r="2" spans="1:16" ht="18.75" customHeight="1">
      <c r="A2" s="82" t="s">
        <v>86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</row>
    <row r="3" spans="1:16" ht="24" customHeight="1">
      <c r="A3" s="95" t="s">
        <v>102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</row>
    <row r="4" spans="1:17" ht="15">
      <c r="A4" s="102" t="s">
        <v>70</v>
      </c>
      <c r="B4" s="102"/>
      <c r="C4" s="59"/>
      <c r="D4" s="59"/>
      <c r="E4" s="64"/>
      <c r="F4" s="75"/>
      <c r="G4" s="59"/>
      <c r="H4" s="69"/>
      <c r="I4" s="75"/>
      <c r="J4" s="59"/>
      <c r="K4" s="59"/>
      <c r="L4" s="75"/>
      <c r="M4" s="59"/>
      <c r="N4" s="107" t="s">
        <v>87</v>
      </c>
      <c r="O4" s="107"/>
      <c r="P4" s="107"/>
      <c r="Q4" s="49"/>
    </row>
    <row r="5" spans="1:16" ht="15">
      <c r="A5" s="103" t="s">
        <v>6</v>
      </c>
      <c r="B5" s="105" t="s">
        <v>9</v>
      </c>
      <c r="C5" s="98" t="s">
        <v>10</v>
      </c>
      <c r="D5" s="98" t="s">
        <v>3</v>
      </c>
      <c r="E5" s="90" t="s">
        <v>99</v>
      </c>
      <c r="F5" s="90"/>
      <c r="G5" s="90"/>
      <c r="H5" s="90" t="s">
        <v>19</v>
      </c>
      <c r="I5" s="90"/>
      <c r="J5" s="90"/>
      <c r="K5" s="90" t="s">
        <v>20</v>
      </c>
      <c r="L5" s="90"/>
      <c r="M5" s="90"/>
      <c r="N5" s="99" t="s">
        <v>21</v>
      </c>
      <c r="O5" s="93" t="s">
        <v>22</v>
      </c>
      <c r="P5" s="93" t="s">
        <v>24</v>
      </c>
    </row>
    <row r="6" spans="1:16" ht="33.75" customHeight="1">
      <c r="A6" s="104"/>
      <c r="B6" s="106"/>
      <c r="C6" s="98"/>
      <c r="D6" s="98"/>
      <c r="E6" s="65" t="s">
        <v>25</v>
      </c>
      <c r="F6" s="76" t="s">
        <v>26</v>
      </c>
      <c r="G6" s="55" t="s">
        <v>27</v>
      </c>
      <c r="H6" s="70" t="s">
        <v>25</v>
      </c>
      <c r="I6" s="76" t="s">
        <v>26</v>
      </c>
      <c r="J6" s="55" t="s">
        <v>27</v>
      </c>
      <c r="K6" s="54" t="s">
        <v>25</v>
      </c>
      <c r="L6" s="76" t="s">
        <v>26</v>
      </c>
      <c r="M6" s="55" t="s">
        <v>27</v>
      </c>
      <c r="N6" s="100"/>
      <c r="O6" s="93"/>
      <c r="P6" s="93"/>
    </row>
    <row r="7" spans="1:16" s="5" customFormat="1" ht="31.5" customHeight="1">
      <c r="A7" s="28">
        <v>1</v>
      </c>
      <c r="B7" s="37" t="s">
        <v>79</v>
      </c>
      <c r="C7" s="60" t="s">
        <v>88</v>
      </c>
      <c r="D7" s="57" t="s">
        <v>85</v>
      </c>
      <c r="E7" s="66">
        <v>120.5</v>
      </c>
      <c r="F7" s="50">
        <f aca="true" t="shared" si="0" ref="F7:F12">E7/1.7</f>
        <v>70.88235294117648</v>
      </c>
      <c r="G7" s="28">
        <v>1</v>
      </c>
      <c r="H7" s="71">
        <v>126</v>
      </c>
      <c r="I7" s="50">
        <f aca="true" t="shared" si="1" ref="I7:I12">H7/1.7</f>
        <v>74.11764705882354</v>
      </c>
      <c r="J7" s="28">
        <v>1</v>
      </c>
      <c r="K7" s="53">
        <v>133</v>
      </c>
      <c r="L7" s="50">
        <f aca="true" t="shared" si="2" ref="L7:L12">K7/1.7</f>
        <v>78.23529411764706</v>
      </c>
      <c r="M7" s="28">
        <v>1</v>
      </c>
      <c r="N7" s="28"/>
      <c r="O7" s="74">
        <f>E7+H7+K7</f>
        <v>379.5</v>
      </c>
      <c r="P7" s="50">
        <v>74.411</v>
      </c>
    </row>
    <row r="8" spans="1:16" s="5" customFormat="1" ht="31.5" customHeight="1">
      <c r="A8" s="28">
        <v>2</v>
      </c>
      <c r="B8" s="37" t="s">
        <v>82</v>
      </c>
      <c r="C8" s="61" t="s">
        <v>89</v>
      </c>
      <c r="D8" s="57" t="s">
        <v>85</v>
      </c>
      <c r="E8" s="66">
        <v>120</v>
      </c>
      <c r="F8" s="50">
        <f t="shared" si="0"/>
        <v>70.58823529411765</v>
      </c>
      <c r="G8" s="28">
        <v>2</v>
      </c>
      <c r="H8" s="71">
        <v>125.5</v>
      </c>
      <c r="I8" s="50">
        <f t="shared" si="1"/>
        <v>73.82352941176471</v>
      </c>
      <c r="J8" s="28">
        <v>2</v>
      </c>
      <c r="K8" s="53">
        <v>131</v>
      </c>
      <c r="L8" s="50">
        <f t="shared" si="2"/>
        <v>77.05882352941177</v>
      </c>
      <c r="M8" s="28">
        <v>2</v>
      </c>
      <c r="N8" s="28"/>
      <c r="O8" s="28">
        <f>E8+H8+K8-N8</f>
        <v>376.5</v>
      </c>
      <c r="P8" s="50">
        <f>O8/5.1</f>
        <v>73.82352941176471</v>
      </c>
    </row>
    <row r="9" spans="1:16" s="5" customFormat="1" ht="32.25" customHeight="1">
      <c r="A9" s="28">
        <v>3</v>
      </c>
      <c r="B9" s="37" t="s">
        <v>80</v>
      </c>
      <c r="C9" s="61" t="s">
        <v>89</v>
      </c>
      <c r="D9" s="57" t="s">
        <v>85</v>
      </c>
      <c r="E9" s="66">
        <v>118.5</v>
      </c>
      <c r="F9" s="50">
        <f t="shared" si="0"/>
        <v>69.70588235294117</v>
      </c>
      <c r="G9" s="28">
        <v>3</v>
      </c>
      <c r="H9" s="71">
        <v>122</v>
      </c>
      <c r="I9" s="50">
        <f t="shared" si="1"/>
        <v>71.76470588235294</v>
      </c>
      <c r="J9" s="28">
        <v>4</v>
      </c>
      <c r="K9" s="53">
        <v>130</v>
      </c>
      <c r="L9" s="50">
        <f t="shared" si="2"/>
        <v>76.47058823529412</v>
      </c>
      <c r="M9" s="28">
        <v>3</v>
      </c>
      <c r="N9" s="28"/>
      <c r="O9" s="28">
        <f>E9+H9+K9-N9</f>
        <v>370.5</v>
      </c>
      <c r="P9" s="50">
        <f>O9/5.1</f>
        <v>72.64705882352942</v>
      </c>
    </row>
    <row r="10" spans="1:16" s="5" customFormat="1" ht="32.25" customHeight="1">
      <c r="A10" s="28">
        <v>4</v>
      </c>
      <c r="B10" s="37" t="s">
        <v>84</v>
      </c>
      <c r="C10" s="61" t="s">
        <v>89</v>
      </c>
      <c r="D10" s="57" t="s">
        <v>85</v>
      </c>
      <c r="E10" s="66">
        <v>117</v>
      </c>
      <c r="F10" s="50">
        <f t="shared" si="0"/>
        <v>68.82352941176471</v>
      </c>
      <c r="G10" s="28">
        <v>4</v>
      </c>
      <c r="H10" s="71">
        <v>123</v>
      </c>
      <c r="I10" s="50">
        <f t="shared" si="1"/>
        <v>72.3529411764706</v>
      </c>
      <c r="J10" s="28">
        <v>3</v>
      </c>
      <c r="K10" s="53">
        <v>128.5</v>
      </c>
      <c r="L10" s="50">
        <f t="shared" si="2"/>
        <v>75.58823529411765</v>
      </c>
      <c r="M10" s="28">
        <v>4</v>
      </c>
      <c r="N10" s="28"/>
      <c r="O10" s="28">
        <f>E10+H10+K10-N10</f>
        <v>368.5</v>
      </c>
      <c r="P10" s="50">
        <f>O10/5.1</f>
        <v>72.25490196078432</v>
      </c>
    </row>
    <row r="11" spans="1:16" s="5" customFormat="1" ht="32.25" customHeight="1">
      <c r="A11" s="28">
        <v>5</v>
      </c>
      <c r="B11" s="37" t="s">
        <v>83</v>
      </c>
      <c r="C11" s="62" t="s">
        <v>90</v>
      </c>
      <c r="D11" s="57" t="s">
        <v>85</v>
      </c>
      <c r="E11" s="66">
        <v>117</v>
      </c>
      <c r="F11" s="50">
        <f t="shared" si="0"/>
        <v>68.82352941176471</v>
      </c>
      <c r="G11" s="28">
        <v>4</v>
      </c>
      <c r="H11" s="71">
        <v>120.5</v>
      </c>
      <c r="I11" s="50">
        <f t="shared" si="1"/>
        <v>70.88235294117648</v>
      </c>
      <c r="J11" s="28">
        <v>5</v>
      </c>
      <c r="K11" s="53">
        <v>126</v>
      </c>
      <c r="L11" s="50">
        <f t="shared" si="2"/>
        <v>74.11764705882354</v>
      </c>
      <c r="M11" s="28">
        <v>5</v>
      </c>
      <c r="N11" s="28"/>
      <c r="O11" s="28">
        <f>E11+H11+K11-N11</f>
        <v>363.5</v>
      </c>
      <c r="P11" s="50">
        <f>O11/5.1</f>
        <v>71.27450980392157</v>
      </c>
    </row>
    <row r="12" spans="1:16" s="5" customFormat="1" ht="32.25" customHeight="1">
      <c r="A12" s="28">
        <v>6</v>
      </c>
      <c r="B12" s="37" t="s">
        <v>81</v>
      </c>
      <c r="C12" s="62" t="s">
        <v>90</v>
      </c>
      <c r="D12" s="57" t="s">
        <v>85</v>
      </c>
      <c r="E12" s="66">
        <v>117</v>
      </c>
      <c r="F12" s="50">
        <f t="shared" si="0"/>
        <v>68.82352941176471</v>
      </c>
      <c r="G12" s="28">
        <v>4</v>
      </c>
      <c r="H12" s="71">
        <v>114.5</v>
      </c>
      <c r="I12" s="50">
        <f t="shared" si="1"/>
        <v>67.3529411764706</v>
      </c>
      <c r="J12" s="28">
        <v>6</v>
      </c>
      <c r="K12" s="53">
        <v>125.5</v>
      </c>
      <c r="L12" s="50">
        <f t="shared" si="2"/>
        <v>73.82352941176471</v>
      </c>
      <c r="M12" s="28">
        <v>6</v>
      </c>
      <c r="N12" s="28"/>
      <c r="O12" s="28">
        <f>E12+H12+K12-N12</f>
        <v>357</v>
      </c>
      <c r="P12" s="50">
        <f>O12/5.1</f>
        <v>70</v>
      </c>
    </row>
    <row r="13" spans="1:16" ht="15">
      <c r="A13" s="43"/>
      <c r="B13" s="44"/>
      <c r="C13" s="45"/>
      <c r="D13" s="46"/>
      <c r="E13" s="67"/>
      <c r="F13" s="77"/>
      <c r="G13" s="47"/>
      <c r="H13" s="72"/>
      <c r="I13" s="77"/>
      <c r="J13" s="80"/>
      <c r="K13" s="80"/>
      <c r="L13" s="80"/>
      <c r="M13" s="47"/>
      <c r="N13" s="47"/>
      <c r="O13" s="47"/>
      <c r="P13" s="47"/>
    </row>
    <row r="14" spans="2:12" ht="15.75">
      <c r="B14" s="42" t="s">
        <v>4</v>
      </c>
      <c r="C14" s="41"/>
      <c r="D14" s="89" t="s">
        <v>101</v>
      </c>
      <c r="E14" s="89"/>
      <c r="F14" s="89"/>
      <c r="G14" s="89"/>
      <c r="H14" s="89"/>
      <c r="I14" s="89"/>
      <c r="J14" s="81"/>
      <c r="K14" s="81"/>
      <c r="L14" s="81"/>
    </row>
    <row r="15" spans="10:12" ht="15">
      <c r="J15" s="81"/>
      <c r="K15" s="81"/>
      <c r="L15" s="81"/>
    </row>
    <row r="16" spans="2:9" ht="15.75">
      <c r="B16" s="42" t="s">
        <v>5</v>
      </c>
      <c r="C16" s="41"/>
      <c r="D16" s="89" t="s">
        <v>100</v>
      </c>
      <c r="E16" s="89"/>
      <c r="F16" s="89"/>
      <c r="G16" s="89"/>
      <c r="H16" s="89"/>
      <c r="I16" s="89"/>
    </row>
  </sheetData>
  <sheetProtection/>
  <mergeCells count="17">
    <mergeCell ref="A1:P1"/>
    <mergeCell ref="A2:P2"/>
    <mergeCell ref="A3:P3"/>
    <mergeCell ref="A4:B4"/>
    <mergeCell ref="A5:A6"/>
    <mergeCell ref="B5:B6"/>
    <mergeCell ref="C5:C6"/>
    <mergeCell ref="D5:D6"/>
    <mergeCell ref="E5:G5"/>
    <mergeCell ref="N4:P4"/>
    <mergeCell ref="D16:I16"/>
    <mergeCell ref="H5:J5"/>
    <mergeCell ref="K5:M5"/>
    <mergeCell ref="N5:N6"/>
    <mergeCell ref="O5:O6"/>
    <mergeCell ref="P5:P6"/>
    <mergeCell ref="D14:I14"/>
  </mergeCells>
  <printOptions/>
  <pageMargins left="0.25" right="0.25" top="0.75" bottom="0.75" header="0.3" footer="0.3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S11"/>
  <sheetViews>
    <sheetView zoomScalePageLayoutView="0" workbookViewId="0" topLeftCell="A1">
      <selection activeCell="E7" sqref="E7"/>
    </sheetView>
  </sheetViews>
  <sheetFormatPr defaultColWidth="9.140625" defaultRowHeight="15"/>
  <cols>
    <col min="1" max="1" width="3.7109375" style="0" customWidth="1"/>
    <col min="2" max="2" width="6.57421875" style="0" customWidth="1"/>
    <col min="3" max="3" width="26.00390625" style="0" customWidth="1"/>
    <col min="4" max="4" width="9.140625" style="0" hidden="1" customWidth="1"/>
    <col min="5" max="5" width="31.00390625" style="0" customWidth="1"/>
    <col min="6" max="6" width="13.421875" style="0" customWidth="1"/>
    <col min="7" max="7" width="7.7109375" style="0" customWidth="1"/>
    <col min="8" max="8" width="8.140625" style="0" customWidth="1"/>
    <col min="9" max="9" width="4.8515625" style="0" customWidth="1"/>
    <col min="10" max="10" width="8.00390625" style="0" customWidth="1"/>
    <col min="11" max="11" width="7.7109375" style="0" customWidth="1"/>
    <col min="12" max="12" width="4.00390625" style="0" customWidth="1"/>
    <col min="13" max="13" width="7.57421875" style="0" customWidth="1"/>
    <col min="14" max="14" width="7.421875" style="0" customWidth="1"/>
    <col min="15" max="15" width="5.00390625" style="0" customWidth="1"/>
    <col min="16" max="16" width="5.8515625" style="0" customWidth="1"/>
    <col min="17" max="17" width="7.57421875" style="0" customWidth="1"/>
    <col min="18" max="18" width="7.7109375" style="0" customWidth="1"/>
    <col min="19" max="19" width="8.421875" style="0" customWidth="1"/>
  </cols>
  <sheetData>
    <row r="1" spans="1:19" ht="34.5" customHeight="1">
      <c r="A1" s="111" t="s">
        <v>62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</row>
    <row r="2" spans="1:19" ht="21" customHeight="1">
      <c r="A2" s="113" t="s">
        <v>54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</row>
    <row r="3" spans="1:19" ht="21" customHeight="1">
      <c r="A3" s="120" t="s">
        <v>66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</row>
    <row r="4" spans="1:19" ht="15" customHeight="1">
      <c r="A4" s="110" t="s">
        <v>12</v>
      </c>
      <c r="B4" s="110"/>
      <c r="C4" s="110"/>
      <c r="D4" s="36"/>
      <c r="E4" s="121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3"/>
      <c r="R4" s="112" t="s">
        <v>67</v>
      </c>
      <c r="S4" s="112"/>
    </row>
    <row r="5" spans="1:19" ht="15" customHeight="1">
      <c r="A5" s="114" t="s">
        <v>6</v>
      </c>
      <c r="B5" s="108" t="s">
        <v>11</v>
      </c>
      <c r="C5" s="116" t="s">
        <v>9</v>
      </c>
      <c r="D5" s="118" t="s">
        <v>1</v>
      </c>
      <c r="E5" s="124" t="s">
        <v>10</v>
      </c>
      <c r="F5" s="124" t="s">
        <v>3</v>
      </c>
      <c r="G5" s="126" t="s">
        <v>18</v>
      </c>
      <c r="H5" s="126"/>
      <c r="I5" s="126"/>
      <c r="J5" s="126" t="s">
        <v>19</v>
      </c>
      <c r="K5" s="126"/>
      <c r="L5" s="126"/>
      <c r="M5" s="126" t="s">
        <v>20</v>
      </c>
      <c r="N5" s="126"/>
      <c r="O5" s="126"/>
      <c r="P5" s="125" t="s">
        <v>21</v>
      </c>
      <c r="Q5" s="125" t="s">
        <v>22</v>
      </c>
      <c r="R5" s="125" t="s">
        <v>23</v>
      </c>
      <c r="S5" s="125" t="s">
        <v>24</v>
      </c>
    </row>
    <row r="6" spans="1:19" ht="35.25" customHeight="1">
      <c r="A6" s="115"/>
      <c r="B6" s="109"/>
      <c r="C6" s="117"/>
      <c r="D6" s="119"/>
      <c r="E6" s="124"/>
      <c r="F6" s="124"/>
      <c r="G6" s="9" t="s">
        <v>25</v>
      </c>
      <c r="H6" s="9" t="s">
        <v>26</v>
      </c>
      <c r="I6" s="10" t="s">
        <v>27</v>
      </c>
      <c r="J6" s="9" t="s">
        <v>25</v>
      </c>
      <c r="K6" s="9" t="s">
        <v>26</v>
      </c>
      <c r="L6" s="10" t="s">
        <v>27</v>
      </c>
      <c r="M6" s="9" t="s">
        <v>25</v>
      </c>
      <c r="N6" s="9" t="s">
        <v>26</v>
      </c>
      <c r="O6" s="10" t="s">
        <v>27</v>
      </c>
      <c r="P6" s="125"/>
      <c r="Q6" s="125"/>
      <c r="R6" s="125"/>
      <c r="S6" s="125"/>
    </row>
    <row r="7" spans="1:19" ht="24" customHeight="1">
      <c r="A7" s="28">
        <v>1</v>
      </c>
      <c r="B7" s="7" t="s">
        <v>7</v>
      </c>
      <c r="C7" s="29" t="s">
        <v>60</v>
      </c>
      <c r="D7" s="34"/>
      <c r="E7" s="35" t="s">
        <v>53</v>
      </c>
      <c r="F7" s="8" t="s">
        <v>14</v>
      </c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</row>
    <row r="8" spans="1:6" ht="15.75" customHeight="1">
      <c r="A8" s="3"/>
      <c r="B8" s="3"/>
      <c r="C8" s="4" t="s">
        <v>4</v>
      </c>
      <c r="D8" s="3"/>
      <c r="E8" s="6"/>
      <c r="F8" s="3"/>
    </row>
    <row r="9" spans="1:6" ht="15" customHeight="1">
      <c r="A9" s="3"/>
      <c r="B9" s="3"/>
      <c r="C9" s="3"/>
      <c r="D9" s="3"/>
      <c r="E9" s="3"/>
      <c r="F9" s="3"/>
    </row>
    <row r="10" spans="1:6" ht="15.75" customHeight="1">
      <c r="A10" s="3"/>
      <c r="B10" s="3"/>
      <c r="C10" s="4" t="s">
        <v>5</v>
      </c>
      <c r="D10" s="3"/>
      <c r="E10" s="6"/>
      <c r="F10" s="3"/>
    </row>
    <row r="11" spans="1:6" ht="15" customHeight="1">
      <c r="A11" s="5"/>
      <c r="B11" s="5"/>
      <c r="C11" s="5"/>
      <c r="D11" s="5"/>
      <c r="E11" s="5"/>
      <c r="F11" s="5"/>
    </row>
  </sheetData>
  <sheetProtection/>
  <mergeCells count="19">
    <mergeCell ref="E5:E6"/>
    <mergeCell ref="R5:R6"/>
    <mergeCell ref="S5:S6"/>
    <mergeCell ref="G5:I5"/>
    <mergeCell ref="J5:L5"/>
    <mergeCell ref="M5:O5"/>
    <mergeCell ref="P5:P6"/>
    <mergeCell ref="Q5:Q6"/>
    <mergeCell ref="F5:F6"/>
    <mergeCell ref="B5:B6"/>
    <mergeCell ref="A4:C4"/>
    <mergeCell ref="A1:S1"/>
    <mergeCell ref="R4:S4"/>
    <mergeCell ref="A2:S2"/>
    <mergeCell ref="A5:A6"/>
    <mergeCell ref="C5:C6"/>
    <mergeCell ref="D5:D6"/>
    <mergeCell ref="A3:S3"/>
    <mergeCell ref="E4:Q4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T22"/>
  <sheetViews>
    <sheetView zoomScalePageLayoutView="0" workbookViewId="0" topLeftCell="A1">
      <selection activeCell="D8" sqref="D8:D18"/>
    </sheetView>
  </sheetViews>
  <sheetFormatPr defaultColWidth="9.140625" defaultRowHeight="15"/>
  <cols>
    <col min="1" max="1" width="3.28125" style="0" customWidth="1"/>
    <col min="2" max="2" width="3.421875" style="0" customWidth="1"/>
    <col min="3" max="3" width="3.7109375" style="0" customWidth="1"/>
    <col min="4" max="4" width="24.00390625" style="0" customWidth="1"/>
    <col min="5" max="5" width="9.00390625" style="0" hidden="1" customWidth="1"/>
    <col min="6" max="6" width="26.7109375" style="0" customWidth="1"/>
    <col min="7" max="7" width="11.7109375" style="0" customWidth="1"/>
    <col min="8" max="8" width="8.421875" style="0" customWidth="1"/>
    <col min="9" max="9" width="7.421875" style="0" customWidth="1"/>
    <col min="10" max="10" width="4.421875" style="0" customWidth="1"/>
    <col min="11" max="11" width="8.00390625" style="0" customWidth="1"/>
    <col min="12" max="12" width="7.7109375" style="0" customWidth="1"/>
    <col min="13" max="13" width="4.28125" style="0" customWidth="1"/>
    <col min="14" max="14" width="7.7109375" style="0" customWidth="1"/>
    <col min="15" max="15" width="7.8515625" style="0" customWidth="1"/>
    <col min="16" max="16" width="4.57421875" style="0" customWidth="1"/>
    <col min="17" max="17" width="7.28125" style="0" customWidth="1"/>
    <col min="18" max="18" width="8.00390625" style="0" customWidth="1"/>
    <col min="19" max="19" width="7.421875" style="0" customWidth="1"/>
    <col min="20" max="20" width="8.28125" style="0" customWidth="1"/>
  </cols>
  <sheetData>
    <row r="1" spans="1:20" ht="15" customHeight="1">
      <c r="A1" s="132" t="s">
        <v>62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</row>
    <row r="2" spans="1:20" ht="23.25" customHeight="1">
      <c r="A2" s="132"/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</row>
    <row r="3" spans="1:20" ht="27" customHeight="1">
      <c r="A3" s="133" t="s">
        <v>17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</row>
    <row r="4" spans="1:20" ht="25.5" customHeight="1">
      <c r="A4" s="131" t="s">
        <v>66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</row>
    <row r="5" spans="1:20" ht="15">
      <c r="A5" s="127" t="s">
        <v>12</v>
      </c>
      <c r="B5" s="127"/>
      <c r="C5" s="127"/>
      <c r="D5" s="127"/>
      <c r="E5" s="127"/>
      <c r="F5" s="127"/>
      <c r="G5" s="121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3"/>
      <c r="S5" s="112" t="s">
        <v>67</v>
      </c>
      <c r="T5" s="112"/>
    </row>
    <row r="6" spans="1:20" ht="15" customHeight="1">
      <c r="A6" s="128" t="s">
        <v>6</v>
      </c>
      <c r="B6" s="24"/>
      <c r="C6" s="116" t="s">
        <v>11</v>
      </c>
      <c r="D6" s="129" t="s">
        <v>0</v>
      </c>
      <c r="E6" s="130" t="s">
        <v>1</v>
      </c>
      <c r="F6" s="129" t="s">
        <v>2</v>
      </c>
      <c r="G6" s="124" t="s">
        <v>3</v>
      </c>
      <c r="H6" s="126" t="s">
        <v>18</v>
      </c>
      <c r="I6" s="126"/>
      <c r="J6" s="126"/>
      <c r="K6" s="126" t="s">
        <v>19</v>
      </c>
      <c r="L6" s="126"/>
      <c r="M6" s="126"/>
      <c r="N6" s="126" t="s">
        <v>20</v>
      </c>
      <c r="O6" s="126"/>
      <c r="P6" s="126"/>
      <c r="Q6" s="125" t="s">
        <v>21</v>
      </c>
      <c r="R6" s="125" t="s">
        <v>22</v>
      </c>
      <c r="S6" s="125" t="s">
        <v>23</v>
      </c>
      <c r="T6" s="125" t="s">
        <v>24</v>
      </c>
    </row>
    <row r="7" spans="1:20" ht="23.25" customHeight="1">
      <c r="A7" s="128"/>
      <c r="B7" s="25"/>
      <c r="C7" s="117"/>
      <c r="D7" s="129"/>
      <c r="E7" s="130"/>
      <c r="F7" s="129"/>
      <c r="G7" s="124"/>
      <c r="H7" s="9" t="s">
        <v>25</v>
      </c>
      <c r="I7" s="9" t="s">
        <v>26</v>
      </c>
      <c r="J7" s="10" t="s">
        <v>27</v>
      </c>
      <c r="K7" s="9" t="s">
        <v>25</v>
      </c>
      <c r="L7" s="9" t="s">
        <v>26</v>
      </c>
      <c r="M7" s="10" t="s">
        <v>27</v>
      </c>
      <c r="N7" s="9" t="s">
        <v>25</v>
      </c>
      <c r="O7" s="9" t="s">
        <v>26</v>
      </c>
      <c r="P7" s="10" t="s">
        <v>27</v>
      </c>
      <c r="Q7" s="125"/>
      <c r="R7" s="125"/>
      <c r="S7" s="125"/>
      <c r="T7" s="125"/>
    </row>
    <row r="8" spans="1:20" ht="23.25" customHeight="1">
      <c r="A8" s="27">
        <v>1</v>
      </c>
      <c r="B8" s="27" t="s">
        <v>50</v>
      </c>
      <c r="C8" s="7" t="s">
        <v>61</v>
      </c>
      <c r="D8" s="37" t="s">
        <v>51</v>
      </c>
      <c r="E8" s="19"/>
      <c r="F8" s="18" t="s">
        <v>52</v>
      </c>
      <c r="G8" s="8" t="s">
        <v>14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ht="30" customHeight="1">
      <c r="A9" s="28">
        <v>2</v>
      </c>
      <c r="B9" s="28" t="s">
        <v>50</v>
      </c>
      <c r="C9" s="7" t="s">
        <v>61</v>
      </c>
      <c r="D9" s="37" t="s">
        <v>49</v>
      </c>
      <c r="E9" s="19"/>
      <c r="F9" s="18" t="s">
        <v>63</v>
      </c>
      <c r="G9" s="8" t="s">
        <v>14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ht="30" customHeight="1">
      <c r="A10" s="27">
        <v>3</v>
      </c>
      <c r="B10" s="27" t="s">
        <v>13</v>
      </c>
      <c r="C10" s="21" t="s">
        <v>8</v>
      </c>
      <c r="D10" s="38" t="s">
        <v>69</v>
      </c>
      <c r="E10" s="1"/>
      <c r="F10" s="13" t="s">
        <v>36</v>
      </c>
      <c r="G10" s="8" t="s">
        <v>14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ht="30" customHeight="1">
      <c r="A11" s="28">
        <v>4</v>
      </c>
      <c r="B11" s="28" t="s">
        <v>13</v>
      </c>
      <c r="C11" s="21" t="s">
        <v>8</v>
      </c>
      <c r="D11" s="37" t="s">
        <v>34</v>
      </c>
      <c r="E11" s="1"/>
      <c r="F11" s="18" t="s">
        <v>29</v>
      </c>
      <c r="G11" s="8" t="s">
        <v>14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0" ht="30" customHeight="1">
      <c r="A12" s="27">
        <v>5</v>
      </c>
      <c r="B12" s="28" t="s">
        <v>13</v>
      </c>
      <c r="C12" s="21" t="s">
        <v>8</v>
      </c>
      <c r="D12" s="37" t="s">
        <v>35</v>
      </c>
      <c r="E12" s="1"/>
      <c r="F12" s="18" t="s">
        <v>38</v>
      </c>
      <c r="G12" s="8" t="s">
        <v>14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0" ht="30" customHeight="1">
      <c r="A13" s="28">
        <v>6</v>
      </c>
      <c r="B13" s="28" t="s">
        <v>13</v>
      </c>
      <c r="C13" s="21" t="s">
        <v>8</v>
      </c>
      <c r="D13" s="37" t="s">
        <v>16</v>
      </c>
      <c r="E13" s="1"/>
      <c r="F13" s="11" t="s">
        <v>28</v>
      </c>
      <c r="G13" s="8" t="s">
        <v>14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20" ht="30" customHeight="1">
      <c r="A14" s="27">
        <v>7</v>
      </c>
      <c r="B14" s="27" t="s">
        <v>13</v>
      </c>
      <c r="C14" s="21" t="s">
        <v>8</v>
      </c>
      <c r="D14" s="37" t="s">
        <v>34</v>
      </c>
      <c r="E14" s="1"/>
      <c r="F14" s="13" t="s">
        <v>36</v>
      </c>
      <c r="G14" s="8" t="s">
        <v>14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0" ht="30" customHeight="1">
      <c r="A15" s="28">
        <v>8</v>
      </c>
      <c r="B15" s="28" t="s">
        <v>13</v>
      </c>
      <c r="C15" s="21" t="s">
        <v>8</v>
      </c>
      <c r="D15" s="37" t="s">
        <v>33</v>
      </c>
      <c r="E15" s="1"/>
      <c r="F15" s="14" t="s">
        <v>37</v>
      </c>
      <c r="G15" s="8" t="s">
        <v>14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1:20" ht="30" customHeight="1">
      <c r="A16" s="27">
        <v>9</v>
      </c>
      <c r="B16" s="27" t="s">
        <v>13</v>
      </c>
      <c r="C16" s="21" t="s">
        <v>8</v>
      </c>
      <c r="D16" s="39" t="s">
        <v>15</v>
      </c>
      <c r="E16" s="1"/>
      <c r="F16" s="18" t="s">
        <v>29</v>
      </c>
      <c r="G16" s="8" t="s">
        <v>14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1:20" ht="30" customHeight="1">
      <c r="A17" s="28">
        <v>10</v>
      </c>
      <c r="B17" s="28" t="s">
        <v>13</v>
      </c>
      <c r="C17" s="21" t="s">
        <v>7</v>
      </c>
      <c r="D17" s="37" t="s">
        <v>32</v>
      </c>
      <c r="E17" s="1"/>
      <c r="F17" s="13" t="s">
        <v>36</v>
      </c>
      <c r="G17" s="8" t="s">
        <v>14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20" ht="30" customHeight="1">
      <c r="A18" s="27">
        <v>11</v>
      </c>
      <c r="B18" s="27" t="s">
        <v>39</v>
      </c>
      <c r="C18" s="20" t="s">
        <v>8</v>
      </c>
      <c r="D18" s="40" t="s">
        <v>40</v>
      </c>
      <c r="E18" s="15"/>
      <c r="F18" s="17" t="s">
        <v>41</v>
      </c>
      <c r="G18" s="8" t="s">
        <v>14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20" spans="4:6" ht="15.75">
      <c r="D20" s="4" t="s">
        <v>4</v>
      </c>
      <c r="F20" s="3"/>
    </row>
    <row r="22" spans="4:6" ht="15.75">
      <c r="D22" s="4" t="s">
        <v>5</v>
      </c>
      <c r="F22" s="3"/>
    </row>
  </sheetData>
  <sheetProtection/>
  <mergeCells count="19">
    <mergeCell ref="A4:T4"/>
    <mergeCell ref="G5:R5"/>
    <mergeCell ref="S6:S7"/>
    <mergeCell ref="T6:T7"/>
    <mergeCell ref="H6:J6"/>
    <mergeCell ref="A1:T2"/>
    <mergeCell ref="A3:T3"/>
    <mergeCell ref="S5:T5"/>
    <mergeCell ref="F6:F7"/>
    <mergeCell ref="G6:G7"/>
    <mergeCell ref="K6:M6"/>
    <mergeCell ref="N6:P6"/>
    <mergeCell ref="A5:F5"/>
    <mergeCell ref="Q6:Q7"/>
    <mergeCell ref="R6:R7"/>
    <mergeCell ref="C6:C7"/>
    <mergeCell ref="A6:A7"/>
    <mergeCell ref="D6:D7"/>
    <mergeCell ref="E6:E7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S15"/>
  <sheetViews>
    <sheetView zoomScalePageLayoutView="0" workbookViewId="0" topLeftCell="A1">
      <selection activeCell="D8" sqref="D8:D11"/>
    </sheetView>
  </sheetViews>
  <sheetFormatPr defaultColWidth="9.140625" defaultRowHeight="15"/>
  <cols>
    <col min="1" max="2" width="2.8515625" style="0" customWidth="1"/>
    <col min="3" max="3" width="3.421875" style="0" customWidth="1"/>
    <col min="4" max="4" width="20.8515625" style="0" customWidth="1"/>
    <col min="5" max="5" width="23.421875" style="0" customWidth="1"/>
    <col min="6" max="6" width="11.7109375" style="0" customWidth="1"/>
    <col min="7" max="7" width="7.00390625" style="0" customWidth="1"/>
    <col min="8" max="8" width="7.421875" style="0" customWidth="1"/>
    <col min="9" max="10" width="7.57421875" style="0" customWidth="1"/>
    <col min="11" max="11" width="6.8515625" style="0" customWidth="1"/>
    <col min="12" max="13" width="7.28125" style="0" customWidth="1"/>
    <col min="14" max="14" width="7.140625" style="0" customWidth="1"/>
    <col min="15" max="15" width="7.8515625" style="0" customWidth="1"/>
    <col min="16" max="16" width="4.421875" style="0" customWidth="1"/>
    <col min="17" max="17" width="8.00390625" style="0" customWidth="1"/>
    <col min="18" max="18" width="6.8515625" style="0" customWidth="1"/>
    <col min="19" max="19" width="7.421875" style="0" customWidth="1"/>
  </cols>
  <sheetData>
    <row r="1" spans="1:19" ht="15">
      <c r="A1" s="132" t="s">
        <v>62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</row>
    <row r="2" spans="1:19" ht="15">
      <c r="A2" s="132"/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</row>
    <row r="3" spans="1:19" ht="25.5">
      <c r="A3" s="133" t="s">
        <v>64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</row>
    <row r="4" spans="1:19" ht="15">
      <c r="A4" s="134" t="s">
        <v>66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</row>
    <row r="5" spans="1:19" ht="15">
      <c r="A5" s="127" t="s">
        <v>12</v>
      </c>
      <c r="B5" s="127"/>
      <c r="C5" s="127"/>
      <c r="D5" s="127"/>
      <c r="E5" s="127"/>
      <c r="F5" s="121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3"/>
      <c r="R5" s="112" t="s">
        <v>67</v>
      </c>
      <c r="S5" s="112"/>
    </row>
    <row r="6" spans="1:19" ht="15" customHeight="1">
      <c r="A6" s="128" t="s">
        <v>6</v>
      </c>
      <c r="B6" s="24"/>
      <c r="C6" s="116" t="s">
        <v>11</v>
      </c>
      <c r="D6" s="129" t="s">
        <v>0</v>
      </c>
      <c r="E6" s="129" t="s">
        <v>2</v>
      </c>
      <c r="F6" s="124" t="s">
        <v>3</v>
      </c>
      <c r="G6" s="126" t="s">
        <v>18</v>
      </c>
      <c r="H6" s="126"/>
      <c r="I6" s="126"/>
      <c r="J6" s="126" t="s">
        <v>19</v>
      </c>
      <c r="K6" s="126"/>
      <c r="L6" s="126"/>
      <c r="M6" s="126" t="s">
        <v>20</v>
      </c>
      <c r="N6" s="126"/>
      <c r="O6" s="126"/>
      <c r="P6" s="125" t="s">
        <v>21</v>
      </c>
      <c r="Q6" s="125" t="s">
        <v>22</v>
      </c>
      <c r="R6" s="125" t="s">
        <v>23</v>
      </c>
      <c r="S6" s="125" t="s">
        <v>24</v>
      </c>
    </row>
    <row r="7" spans="1:19" ht="29.25" customHeight="1">
      <c r="A7" s="128"/>
      <c r="B7" s="25"/>
      <c r="C7" s="117"/>
      <c r="D7" s="129"/>
      <c r="E7" s="129"/>
      <c r="F7" s="124"/>
      <c r="G7" s="23" t="s">
        <v>25</v>
      </c>
      <c r="H7" s="23" t="s">
        <v>26</v>
      </c>
      <c r="I7" s="22" t="s">
        <v>27</v>
      </c>
      <c r="J7" s="23" t="s">
        <v>25</v>
      </c>
      <c r="K7" s="23" t="s">
        <v>26</v>
      </c>
      <c r="L7" s="22" t="s">
        <v>27</v>
      </c>
      <c r="M7" s="23" t="s">
        <v>25</v>
      </c>
      <c r="N7" s="23" t="s">
        <v>26</v>
      </c>
      <c r="O7" s="22" t="s">
        <v>27</v>
      </c>
      <c r="P7" s="125"/>
      <c r="Q7" s="125"/>
      <c r="R7" s="125"/>
      <c r="S7" s="125"/>
    </row>
    <row r="8" spans="1:19" ht="24.75" customHeight="1">
      <c r="A8" s="27">
        <v>1</v>
      </c>
      <c r="B8" s="27" t="s">
        <v>39</v>
      </c>
      <c r="C8" s="21" t="s">
        <v>8</v>
      </c>
      <c r="D8" s="30" t="s">
        <v>42</v>
      </c>
      <c r="E8" s="31" t="s">
        <v>43</v>
      </c>
      <c r="F8" s="8" t="s">
        <v>14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spans="1:19" ht="24.75" customHeight="1">
      <c r="A9" s="33">
        <v>2</v>
      </c>
      <c r="B9" s="33" t="s">
        <v>13</v>
      </c>
      <c r="C9" s="21" t="s">
        <v>8</v>
      </c>
      <c r="D9" s="30" t="s">
        <v>31</v>
      </c>
      <c r="E9" s="12" t="s">
        <v>30</v>
      </c>
      <c r="F9" s="8" t="s">
        <v>14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spans="1:19" ht="24.75" customHeight="1">
      <c r="A10" s="33">
        <v>3</v>
      </c>
      <c r="B10" s="33" t="s">
        <v>13</v>
      </c>
      <c r="C10" s="21" t="s">
        <v>8</v>
      </c>
      <c r="D10" s="30" t="s">
        <v>44</v>
      </c>
      <c r="E10" s="32" t="s">
        <v>37</v>
      </c>
      <c r="F10" s="8" t="s">
        <v>14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1:19" ht="24.75" customHeight="1">
      <c r="A11" s="33">
        <v>4</v>
      </c>
      <c r="B11" s="33" t="s">
        <v>39</v>
      </c>
      <c r="C11" s="21" t="s">
        <v>8</v>
      </c>
      <c r="D11" s="30" t="s">
        <v>45</v>
      </c>
      <c r="E11" s="16" t="s">
        <v>46</v>
      </c>
      <c r="F11" s="8" t="s">
        <v>59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</row>
    <row r="13" spans="3:10" ht="15">
      <c r="C13" s="89" t="s">
        <v>4</v>
      </c>
      <c r="D13" s="89"/>
      <c r="F13" s="89"/>
      <c r="G13" s="89"/>
      <c r="H13" s="89"/>
      <c r="I13" s="89"/>
      <c r="J13" s="89"/>
    </row>
    <row r="15" spans="3:10" ht="15">
      <c r="C15" s="89" t="s">
        <v>5</v>
      </c>
      <c r="D15" s="89"/>
      <c r="F15" s="89"/>
      <c r="G15" s="89"/>
      <c r="H15" s="89"/>
      <c r="I15" s="89"/>
      <c r="J15" s="89"/>
    </row>
  </sheetData>
  <sheetProtection/>
  <mergeCells count="22">
    <mergeCell ref="M6:O6"/>
    <mergeCell ref="D6:D7"/>
    <mergeCell ref="E6:E7"/>
    <mergeCell ref="R6:R7"/>
    <mergeCell ref="S6:S7"/>
    <mergeCell ref="C13:D13"/>
    <mergeCell ref="C15:D15"/>
    <mergeCell ref="F13:J13"/>
    <mergeCell ref="F15:J15"/>
    <mergeCell ref="F6:F7"/>
    <mergeCell ref="G6:I6"/>
    <mergeCell ref="J6:L6"/>
    <mergeCell ref="A4:S4"/>
    <mergeCell ref="F5:Q5"/>
    <mergeCell ref="P6:P7"/>
    <mergeCell ref="Q6:Q7"/>
    <mergeCell ref="A1:S2"/>
    <mergeCell ref="A3:S3"/>
    <mergeCell ref="A5:E5"/>
    <mergeCell ref="R5:S5"/>
    <mergeCell ref="A6:A7"/>
    <mergeCell ref="C6:C7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S14"/>
  <sheetViews>
    <sheetView zoomScalePageLayoutView="0" workbookViewId="0" topLeftCell="A1">
      <selection activeCell="E23" sqref="E23"/>
    </sheetView>
  </sheetViews>
  <sheetFormatPr defaultColWidth="9.140625" defaultRowHeight="15"/>
  <cols>
    <col min="1" max="1" width="2.8515625" style="0" customWidth="1"/>
    <col min="2" max="2" width="2.57421875" style="0" customWidth="1"/>
    <col min="3" max="3" width="4.00390625" style="0" customWidth="1"/>
    <col min="4" max="4" width="21.8515625" style="0" customWidth="1"/>
    <col min="5" max="5" width="22.00390625" style="0" customWidth="1"/>
  </cols>
  <sheetData>
    <row r="1" spans="1:19" ht="15">
      <c r="A1" s="132" t="s">
        <v>62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</row>
    <row r="2" spans="1:19" ht="15">
      <c r="A2" s="132"/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</row>
    <row r="3" spans="1:19" ht="25.5">
      <c r="A3" s="133" t="s">
        <v>65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</row>
    <row r="4" spans="1:19" ht="15">
      <c r="A4" s="134" t="s">
        <v>66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</row>
    <row r="5" spans="1:19" ht="15">
      <c r="A5" s="127" t="s">
        <v>12</v>
      </c>
      <c r="B5" s="127"/>
      <c r="C5" s="127"/>
      <c r="D5" s="127"/>
      <c r="E5" s="127"/>
      <c r="F5" s="121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3"/>
      <c r="R5" s="112" t="s">
        <v>68</v>
      </c>
      <c r="S5" s="112"/>
    </row>
    <row r="6" spans="1:19" ht="15" customHeight="1">
      <c r="A6" s="128" t="s">
        <v>6</v>
      </c>
      <c r="B6" s="24"/>
      <c r="C6" s="116" t="s">
        <v>11</v>
      </c>
      <c r="D6" s="129" t="s">
        <v>0</v>
      </c>
      <c r="E6" s="129" t="s">
        <v>2</v>
      </c>
      <c r="F6" s="124" t="s">
        <v>3</v>
      </c>
      <c r="G6" s="126" t="s">
        <v>18</v>
      </c>
      <c r="H6" s="126"/>
      <c r="I6" s="126"/>
      <c r="J6" s="126" t="s">
        <v>19</v>
      </c>
      <c r="K6" s="126"/>
      <c r="L6" s="126"/>
      <c r="M6" s="126" t="s">
        <v>20</v>
      </c>
      <c r="N6" s="126"/>
      <c r="O6" s="126"/>
      <c r="P6" s="125" t="s">
        <v>21</v>
      </c>
      <c r="Q6" s="125" t="s">
        <v>22</v>
      </c>
      <c r="R6" s="125" t="s">
        <v>23</v>
      </c>
      <c r="S6" s="125" t="s">
        <v>24</v>
      </c>
    </row>
    <row r="7" spans="1:19" ht="15">
      <c r="A7" s="128"/>
      <c r="B7" s="25"/>
      <c r="C7" s="117"/>
      <c r="D7" s="129"/>
      <c r="E7" s="129"/>
      <c r="F7" s="124"/>
      <c r="G7" s="23" t="s">
        <v>25</v>
      </c>
      <c r="H7" s="23" t="s">
        <v>26</v>
      </c>
      <c r="I7" s="22" t="s">
        <v>27</v>
      </c>
      <c r="J7" s="23" t="s">
        <v>25</v>
      </c>
      <c r="K7" s="23" t="s">
        <v>26</v>
      </c>
      <c r="L7" s="22" t="s">
        <v>27</v>
      </c>
      <c r="M7" s="23" t="s">
        <v>25</v>
      </c>
      <c r="N7" s="23" t="s">
        <v>26</v>
      </c>
      <c r="O7" s="22" t="s">
        <v>27</v>
      </c>
      <c r="P7" s="125"/>
      <c r="Q7" s="125"/>
      <c r="R7" s="125"/>
      <c r="S7" s="125"/>
    </row>
    <row r="8" spans="1:19" ht="31.5">
      <c r="A8" s="28">
        <v>1</v>
      </c>
      <c r="B8" s="28" t="s">
        <v>39</v>
      </c>
      <c r="C8" s="21" t="s">
        <v>8</v>
      </c>
      <c r="D8" s="30" t="s">
        <v>55</v>
      </c>
      <c r="E8" s="18" t="s">
        <v>57</v>
      </c>
      <c r="F8" s="8" t="s">
        <v>59</v>
      </c>
      <c r="G8" s="2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</row>
    <row r="9" spans="1:19" ht="24">
      <c r="A9" s="28">
        <v>2</v>
      </c>
      <c r="B9" s="28" t="s">
        <v>39</v>
      </c>
      <c r="C9" s="21" t="s">
        <v>8</v>
      </c>
      <c r="D9" s="30" t="s">
        <v>47</v>
      </c>
      <c r="E9" s="18" t="s">
        <v>48</v>
      </c>
      <c r="F9" s="8" t="s">
        <v>58</v>
      </c>
      <c r="G9" s="2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</row>
    <row r="10" spans="1:19" ht="31.5">
      <c r="A10" s="28">
        <v>3</v>
      </c>
      <c r="B10" s="28" t="s">
        <v>39</v>
      </c>
      <c r="C10" s="21" t="s">
        <v>8</v>
      </c>
      <c r="D10" s="30" t="s">
        <v>56</v>
      </c>
      <c r="E10" s="18" t="s">
        <v>57</v>
      </c>
      <c r="F10" s="8" t="s">
        <v>59</v>
      </c>
      <c r="G10" s="2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</row>
    <row r="12" spans="3:6" ht="15">
      <c r="C12" s="135" t="s">
        <v>4</v>
      </c>
      <c r="D12" s="135"/>
      <c r="E12" s="89"/>
      <c r="F12" s="89"/>
    </row>
    <row r="14" spans="3:6" ht="15">
      <c r="C14" s="135" t="s">
        <v>5</v>
      </c>
      <c r="D14" s="135"/>
      <c r="E14" s="89"/>
      <c r="F14" s="89"/>
    </row>
  </sheetData>
  <sheetProtection/>
  <mergeCells count="22">
    <mergeCell ref="C12:D12"/>
    <mergeCell ref="C14:D14"/>
    <mergeCell ref="E12:F12"/>
    <mergeCell ref="E14:F14"/>
    <mergeCell ref="F6:F7"/>
    <mergeCell ref="M6:O6"/>
    <mergeCell ref="P6:P7"/>
    <mergeCell ref="A4:S4"/>
    <mergeCell ref="Q6:Q7"/>
    <mergeCell ref="R6:R7"/>
    <mergeCell ref="D6:D7"/>
    <mergeCell ref="E6:E7"/>
    <mergeCell ref="A1:S2"/>
    <mergeCell ref="A3:S3"/>
    <mergeCell ref="A5:E5"/>
    <mergeCell ref="R5:S5"/>
    <mergeCell ref="A6:A7"/>
    <mergeCell ref="C6:C7"/>
    <mergeCell ref="S6:S7"/>
    <mergeCell ref="F5:Q5"/>
    <mergeCell ref="G6:I6"/>
    <mergeCell ref="J6:L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Мария</dc:creator>
  <cp:keywords/>
  <dc:description/>
  <cp:lastModifiedBy>Acer</cp:lastModifiedBy>
  <cp:lastPrinted>2021-06-04T12:33:55Z</cp:lastPrinted>
  <dcterms:created xsi:type="dcterms:W3CDTF">2017-04-11T21:12:32Z</dcterms:created>
  <dcterms:modified xsi:type="dcterms:W3CDTF">2021-06-08T12:07:21Z</dcterms:modified>
  <cp:category/>
  <cp:version/>
  <cp:contentType/>
  <cp:contentStatus/>
</cp:coreProperties>
</file>