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60"/>
  </bookViews>
  <sheets>
    <sheet name="нач" sheetId="8" r:id="rId1"/>
    <sheet name="Тест пос" sheetId="7" r:id="rId2"/>
    <sheet name="МП БП" sheetId="4" r:id="rId3"/>
    <sheet name="ППЮ" sheetId="3" r:id="rId4"/>
    <sheet name="Детские" sheetId="9" r:id="rId5"/>
    <sheet name="мол 4 и ст" sheetId="6" r:id="rId6"/>
  </sheets>
  <definedNames>
    <definedName name="_1479Фамилия__имя_1_1_1">#REF!</definedName>
    <definedName name="_1479Фамилия__имя_1_1_1_1">#REF!</definedName>
    <definedName name="_1479Фамилия__имя_1_1_1_10">#REF!</definedName>
    <definedName name="_1479Фамилия__имя_1_1_1_11">#REF!</definedName>
    <definedName name="_1479Фамилия__имя_1_1_1_12">#REF!</definedName>
    <definedName name="_1479Фамилия__имя_1_1_1_13">#REF!</definedName>
    <definedName name="_1479Фамилия__имя_1_1_1_14">#REF!</definedName>
    <definedName name="_1479Фамилия__имя_1_1_1_2">#REF!</definedName>
    <definedName name="_1479Фамилия__имя_1_1_1_3">#REF!</definedName>
    <definedName name="_1479Фамилия__имя_1_1_1_4">#REF!</definedName>
    <definedName name="_1479Фамилия__имя_1_1_1_5">#REF!</definedName>
    <definedName name="_1479Фамилия__имя_1_1_1_6">#REF!</definedName>
    <definedName name="_1479Фамилия__имя_1_1_1_7">#REF!</definedName>
    <definedName name="_1479Фамилия__имя_1_1_1_8">#REF!</definedName>
    <definedName name="_1479Фамилия__имя_1_1_1_9">#REF!</definedName>
    <definedName name="_335Звание__разряд_1_1_1">#REF!</definedName>
    <definedName name="_335Звание__разряд_1_1_1_1">#REF!</definedName>
    <definedName name="_335Звание__разряд_1_1_1_10">#REF!</definedName>
    <definedName name="_335Звание__разряд_1_1_1_11">#REF!</definedName>
    <definedName name="_335Звание__разряд_1_1_1_12">#REF!</definedName>
    <definedName name="_335Звание__разряд_1_1_1_13">#REF!</definedName>
    <definedName name="_335Звание__разряд_1_1_1_14">#REF!</definedName>
    <definedName name="_335Звание__разряд_1_1_1_15">#REF!</definedName>
    <definedName name="_335Звание__разряд_1_1_1_2">#REF!</definedName>
    <definedName name="_335Звание__разряд_1_1_1_3">#REF!</definedName>
    <definedName name="_335Звание__разряд_1_1_1_4">#REF!</definedName>
    <definedName name="_335Звание__разряд_1_1_1_6">#REF!</definedName>
    <definedName name="_335Звание__разряд_1_1_1_7">#REF!</definedName>
    <definedName name="_335Звание__разряд_1_1_1_8">#REF!</definedName>
    <definedName name="_335Звание__разряд_1_1_1_9">#REF!</definedName>
    <definedName name="_490Мастер_лист_1_1_1">#REF!</definedName>
    <definedName name="_490Мастер_лист_1_1_1_1">#REF!</definedName>
    <definedName name="_490Мастер_лист_1_1_1_10">#REF!</definedName>
    <definedName name="_490Мастер_лист_1_1_1_11">#REF!</definedName>
    <definedName name="_490Мастер_лист_1_1_1_12">#REF!</definedName>
    <definedName name="_490Мастер_лист_1_1_1_13">#REF!</definedName>
    <definedName name="_490Мастер_лист_1_1_1_14">#REF!</definedName>
    <definedName name="_490Мастер_лист_1_1_1_2">#REF!</definedName>
    <definedName name="_490Мастер_лист_1_1_1_3">#REF!</definedName>
    <definedName name="_490Мастер_лист_1_1_1_4">#REF!</definedName>
    <definedName name="_490Мастер_лист_1_1_1_5">#REF!</definedName>
    <definedName name="_490Мастер_лист_1_1_1_6">#REF!</definedName>
    <definedName name="_490Мастер_лист_1_1_1_7">#REF!</definedName>
    <definedName name="_490Мастер_лист_1_1_1_8">#REF!</definedName>
    <definedName name="_490Мастер_лист_1_1_1_9">#REF!</definedName>
    <definedName name="_83Excel_BuiltIn_Print_Area_1">#REF!</definedName>
    <definedName name="_83Excel_BuiltIn_Print_Area_1_1">#REF!</definedName>
    <definedName name="_83Excel_BuiltIn_Print_Area_1_10">#REF!</definedName>
    <definedName name="_83Excel_BuiltIn_Print_Area_1_11">#REF!</definedName>
    <definedName name="_83Excel_BuiltIn_Print_Area_1_12">#REF!</definedName>
    <definedName name="_83Excel_BuiltIn_Print_Area_1_13">#REF!</definedName>
    <definedName name="_83Excel_BuiltIn_Print_Area_1_14">#REF!</definedName>
    <definedName name="_83Excel_BuiltIn_Print_Area_1_2">#REF!</definedName>
    <definedName name="_83Excel_BuiltIn_Print_Area_1_3">#REF!</definedName>
    <definedName name="_83Excel_BuiltIn_Print_Area_1_4">#REF!</definedName>
    <definedName name="_83Excel_BuiltIn_Print_Area_1_5">#REF!</definedName>
    <definedName name="_83Excel_BuiltIn_Print_Area_1_6">#REF!</definedName>
    <definedName name="_83Excel_BuiltIn_Print_Area_1_7">#REF!</definedName>
    <definedName name="_83Excel_BuiltIn_Print_Area_1_8">#REF!</definedName>
    <definedName name="_83Excel_BuiltIn_Print_Area_1_9">#REF!</definedName>
    <definedName name="_86Excel_BuiltIn_Print_Area_2">#REF!</definedName>
    <definedName name="_88Excel_BuiltIn_Print_Area_7">#REF!</definedName>
    <definedName name="_88Excel_BuiltIn_Print_Area_7_1">#REF!</definedName>
    <definedName name="_88Excel_BuiltIn_Print_Area_7_10">#REF!</definedName>
    <definedName name="_88Excel_BuiltIn_Print_Area_7_11">#REF!</definedName>
    <definedName name="_88Excel_BuiltIn_Print_Area_7_12">#REF!</definedName>
    <definedName name="_88Excel_BuiltIn_Print_Area_7_13">#REF!</definedName>
    <definedName name="_88Excel_BuiltIn_Print_Area_7_14">#REF!</definedName>
    <definedName name="_88Excel_BuiltIn_Print_Area_7_2">#REF!</definedName>
    <definedName name="_88Excel_BuiltIn_Print_Area_7_3">#REF!</definedName>
    <definedName name="_88Excel_BuiltIn_Print_Area_7_4">#REF!</definedName>
    <definedName name="_88Excel_BuiltIn_Print_Area_7_5">#REF!</definedName>
    <definedName name="_88Excel_BuiltIn_Print_Area_7_6">#REF!</definedName>
    <definedName name="_88Excel_BuiltIn_Print_Area_7_7">#REF!</definedName>
    <definedName name="_88Excel_BuiltIn_Print_Area_7_8">#REF!</definedName>
    <definedName name="_88Excel_BuiltIn_Print_Area_7_9">#REF!</definedName>
    <definedName name="_90Excel_BuiltIn_Print_Area_2_1">#REF!</definedName>
    <definedName name="_90Excel_BuiltIn_Print_Area_2_1_1">#REF!</definedName>
    <definedName name="_90Excel_BuiltIn_Print_Area_2_1_10">#REF!</definedName>
    <definedName name="_90Excel_BuiltIn_Print_Area_2_1_12">#REF!</definedName>
    <definedName name="_90Excel_BuiltIn_Print_Area_2_1_13">#REF!</definedName>
    <definedName name="_90Excel_BuiltIn_Print_Area_2_1_14">#REF!</definedName>
    <definedName name="_90Excel_BuiltIn_Print_Area_2_1_15">#REF!</definedName>
    <definedName name="_90Excel_BuiltIn_Print_Area_2_1_2">#REF!</definedName>
    <definedName name="_90Excel_BuiltIn_Print_Area_2_1_3">#REF!</definedName>
    <definedName name="_90Excel_BuiltIn_Print_Area_2_1_4">#REF!</definedName>
    <definedName name="_90Excel_BuiltIn_Print_Area_2_1_5">#REF!</definedName>
    <definedName name="_90Excel_BuiltIn_Print_Area_2_1_6">#REF!</definedName>
    <definedName name="_90Excel_BuiltIn_Print_Area_2_1_8">#REF!</definedName>
    <definedName name="_90Excel_BuiltIn_Print_Area_2_1_9">#REF!</definedName>
    <definedName name="_95Excel_BuiltIn_Print_Area_3_1">#REF!</definedName>
    <definedName name="_95Excel_BuiltIn_Print_Area_3_1_1">#REF!</definedName>
    <definedName name="_95Excel_BuiltIn_Print_Area_3_1_10">#REF!</definedName>
    <definedName name="_95Excel_BuiltIn_Print_Area_3_1_11">#REF!</definedName>
    <definedName name="_95Excel_BuiltIn_Print_Area_3_1_12">#REF!</definedName>
    <definedName name="_95Excel_BuiltIn_Print_Area_3_1_13">#REF!</definedName>
    <definedName name="_95Excel_BuiltIn_Print_Area_3_1_14">#REF!</definedName>
    <definedName name="_95Excel_BuiltIn_Print_Area_3_1_15">#REF!</definedName>
    <definedName name="_95Excel_BuiltIn_Print_Area_3_1_2">#REF!</definedName>
    <definedName name="_95Excel_BuiltIn_Print_Area_3_1_3">#REF!</definedName>
    <definedName name="_95Excel_BuiltIn_Print_Area_3_1_4">#REF!</definedName>
    <definedName name="_95Excel_BuiltIn_Print_Area_3_1_5">#REF!</definedName>
    <definedName name="_95Excel_BuiltIn_Print_Area_3_1_6">#REF!</definedName>
    <definedName name="_95Excel_BuiltIn_Print_Area_3_1_7">#REF!</definedName>
    <definedName name="_95Excel_BuiltIn_Print_Area_3_1_8">#REF!</definedName>
    <definedName name="_95Excel_BuiltIn_Print_Area_3_1_9">#REF!</definedName>
    <definedName name="_98Excel_BuiltIn_Print_Area_8_1_1">#REF!</definedName>
    <definedName name="_Excel_BuiltIn_Print_Area_1">#REF!</definedName>
    <definedName name="_Excel_BuiltIn_Print_Area_1_1">#REF!</definedName>
    <definedName name="_Excel_BuiltIn_Print_Area_1_10">#REF!</definedName>
    <definedName name="_Excel_BuiltIn_Print_Area_1_11">#REF!</definedName>
    <definedName name="_Excel_BuiltIn_Print_Area_1_12">#REF!</definedName>
    <definedName name="_Excel_BuiltIn_Print_Area_1_13">#REF!</definedName>
    <definedName name="_Excel_BuiltIn_Print_Area_1_2">#REF!</definedName>
    <definedName name="_Excel_BuiltIn_Print_Area_1_3">#REF!</definedName>
    <definedName name="_Excel_BuiltIn_Print_Area_1_4">#REF!</definedName>
    <definedName name="_Excel_BuiltIn_Print_Area_1_5">#REF!</definedName>
    <definedName name="_Excel_BuiltIn_Print_Area_1_6">#REF!</definedName>
    <definedName name="_Excel_BuiltIn_Print_Area_1_7">#REF!</definedName>
    <definedName name="_Excel_BuiltIn_Print_Area_1_8">#REF!</definedName>
    <definedName name="_Excel_BuiltIn_Print_Area_1_9">#REF!</definedName>
    <definedName name="_Excel_BuiltIn_Print_Area_2">#REF!</definedName>
    <definedName name="_Excel_BuiltIn_Print_Area_2_1">#REF!</definedName>
    <definedName name="_Excel_BuiltIn_Print_Area_2_10">#REF!</definedName>
    <definedName name="_Excel_BuiltIn_Print_Area_2_11">#REF!</definedName>
    <definedName name="_Excel_BuiltIn_Print_Area_2_12">#REF!</definedName>
    <definedName name="_Excel_BuiltIn_Print_Area_2_13">#REF!</definedName>
    <definedName name="_Excel_BuiltIn_Print_Area_2_2">#REF!</definedName>
    <definedName name="_Excel_BuiltIn_Print_Area_2_3">#REF!</definedName>
    <definedName name="_Excel_BuiltIn_Print_Area_2_4">#REF!</definedName>
    <definedName name="_Excel_BuiltIn_Print_Area_2_5">#REF!</definedName>
    <definedName name="_Excel_BuiltIn_Print_Area_2_6">#REF!</definedName>
    <definedName name="_Excel_BuiltIn_Print_Area_2_7">#REF!</definedName>
    <definedName name="_Excel_BuiltIn_Print_Area_2_8">#REF!</definedName>
    <definedName name="_Excel_BuiltIn_Print_Area_2_9">#REF!</definedName>
    <definedName name="_Excel_BuiltIn_Print_Area_3_1">#REF!</definedName>
    <definedName name="_Excel_BuiltIn_Print_Area_3_1_1">#REF!</definedName>
    <definedName name="_Excel_BuiltIn_Print_Area_3_1_10">#REF!</definedName>
    <definedName name="_Excel_BuiltIn_Print_Area_3_1_11">#REF!</definedName>
    <definedName name="_Excel_BuiltIn_Print_Area_3_1_12">#REF!</definedName>
    <definedName name="_Excel_BuiltIn_Print_Area_3_1_13">#REF!</definedName>
    <definedName name="_Excel_BuiltIn_Print_Area_3_1_2">#REF!</definedName>
    <definedName name="_Excel_BuiltIn_Print_Area_3_1_3">#REF!</definedName>
    <definedName name="_Excel_BuiltIn_Print_Area_3_1_4">#REF!</definedName>
    <definedName name="_Excel_BuiltIn_Print_Area_3_1_5">#REF!</definedName>
    <definedName name="_Excel_BuiltIn_Print_Area_3_1_6">#REF!</definedName>
    <definedName name="_Excel_BuiltIn_Print_Area_3_1_7">#REF!</definedName>
    <definedName name="_Excel_BuiltIn_Print_Area_3_1_8">#REF!</definedName>
    <definedName name="_Excel_BuiltIn_Print_Area_3_1_9">#REF!</definedName>
    <definedName name="_Excel_BuiltIn_Print_Area_6_1_1_1">#REF!</definedName>
    <definedName name="_Excel_BuiltIn_Print_Area_6_1_1_1_1">#REF!</definedName>
    <definedName name="_Excel_BuiltIn_Print_Area_6_1_1_1_10">#REF!</definedName>
    <definedName name="_Excel_BuiltIn_Print_Area_6_1_1_1_11">#REF!</definedName>
    <definedName name="_Excel_BuiltIn_Print_Area_6_1_1_1_12">#REF!</definedName>
    <definedName name="_Excel_BuiltIn_Print_Area_6_1_1_1_13">#REF!</definedName>
    <definedName name="_Excel_BuiltIn_Print_Area_6_1_1_1_2">#REF!</definedName>
    <definedName name="_Excel_BuiltIn_Print_Area_6_1_1_1_3">#REF!</definedName>
    <definedName name="_Excel_BuiltIn_Print_Area_6_1_1_1_4">#REF!</definedName>
    <definedName name="_Excel_BuiltIn_Print_Area_6_1_1_1_5">#REF!</definedName>
    <definedName name="_Excel_BuiltIn_Print_Area_6_1_1_1_6">#REF!</definedName>
    <definedName name="_Excel_BuiltIn_Print_Area_6_1_1_1_7">#REF!</definedName>
    <definedName name="_Excel_BuiltIn_Print_Area_6_1_1_1_8">#REF!</definedName>
    <definedName name="_Excel_BuiltIn_Print_Area_6_1_1_1_9">#REF!</definedName>
    <definedName name="_Excel_BuiltIn_Print_Area_7">#REF!</definedName>
    <definedName name="_Excel_BuiltIn_Print_Area_7_1">#REF!</definedName>
    <definedName name="_Excel_BuiltIn_Print_Area_7_10">#REF!</definedName>
    <definedName name="_Excel_BuiltIn_Print_Area_7_11">#REF!</definedName>
    <definedName name="_Excel_BuiltIn_Print_Area_7_12">#REF!</definedName>
    <definedName name="_Excel_BuiltIn_Print_Area_7_13">#REF!</definedName>
    <definedName name="_Excel_BuiltIn_Print_Area_7_2">#REF!</definedName>
    <definedName name="_Excel_BuiltIn_Print_Area_7_3">#REF!</definedName>
    <definedName name="_Excel_BuiltIn_Print_Area_7_4">#REF!</definedName>
    <definedName name="_Excel_BuiltIn_Print_Area_7_5">#REF!</definedName>
    <definedName name="_Excel_BuiltIn_Print_Area_7_6">#REF!</definedName>
    <definedName name="_Excel_BuiltIn_Print_Area_7_7">#REF!</definedName>
    <definedName name="_Excel_BuiltIn_Print_Area_7_8">#REF!</definedName>
    <definedName name="_Excel_BuiltIn_Print_Area_7_9">#REF!</definedName>
    <definedName name="_Excel_BuiltIn_Print_Area_8_1">#REF!</definedName>
    <definedName name="_Excel_BuiltIn_Print_Area_8_1_1">#REF!</definedName>
    <definedName name="_Excel_BuiltIn_Print_Area_8_1_10">#REF!</definedName>
    <definedName name="_Excel_BuiltIn_Print_Area_8_1_11">#REF!</definedName>
    <definedName name="_Excel_BuiltIn_Print_Area_8_1_12">#REF!</definedName>
    <definedName name="_Excel_BuiltIn_Print_Area_8_1_13">#REF!</definedName>
    <definedName name="_Excel_BuiltIn_Print_Area_8_1_2">#REF!</definedName>
    <definedName name="_Excel_BuiltIn_Print_Area_8_1_3">#REF!</definedName>
    <definedName name="_Excel_BuiltIn_Print_Area_8_1_4">#REF!</definedName>
    <definedName name="_Excel_BuiltIn_Print_Area_8_1_5">#REF!</definedName>
    <definedName name="_Excel_BuiltIn_Print_Area_8_1_6">#REF!</definedName>
    <definedName name="_Excel_BuiltIn_Print_Area_8_1_7">#REF!</definedName>
    <definedName name="_Excel_BuiltIn_Print_Area_8_1_8">#REF!</definedName>
    <definedName name="_Excel_BuiltIn_Print_Area_8_1_9">#REF!</definedName>
    <definedName name="_Звание__разряд_1_1_1">#REF!</definedName>
    <definedName name="_Звание__разряд_1_1_1_1">#REF!</definedName>
    <definedName name="_Звание__разряд_1_1_1_10">#REF!</definedName>
    <definedName name="_Звание__разряд_1_1_1_11">#REF!</definedName>
    <definedName name="_Звание__разряд_1_1_1_12">#REF!</definedName>
    <definedName name="_Звание__разряд_1_1_1_13">#REF!</definedName>
    <definedName name="_Звание__разряд_1_1_1_2">#REF!</definedName>
    <definedName name="_Звание__разряд_1_1_1_3">#REF!</definedName>
    <definedName name="_Звание__разряд_1_1_1_4">#REF!</definedName>
    <definedName name="_Звание__разряд_1_1_1_5">#REF!</definedName>
    <definedName name="_Звание__разряд_1_1_1_6">#REF!</definedName>
    <definedName name="_Звание__разряд_1_1_1_7">#REF!</definedName>
    <definedName name="_Звание__разряд_1_1_1_8">#REF!</definedName>
    <definedName name="_Звание__разряд_1_1_1_9">#REF!</definedName>
    <definedName name="_Мастер_лист_1_1_1">#REF!</definedName>
    <definedName name="_Мастер_лист_1_1_1_1">#REF!</definedName>
    <definedName name="_Мастер_лист_1_1_1_10">#REF!</definedName>
    <definedName name="_Мастер_лист_1_1_1_11">#REF!</definedName>
    <definedName name="_Мастер_лист_1_1_1_12">#REF!</definedName>
    <definedName name="_Мастер_лист_1_1_1_13">#REF!</definedName>
    <definedName name="_Мастер_лист_1_1_1_2">#REF!</definedName>
    <definedName name="_Мастер_лист_1_1_1_3">#REF!</definedName>
    <definedName name="_Мастер_лист_1_1_1_4">#REF!</definedName>
    <definedName name="_Мастер_лист_1_1_1_5">#REF!</definedName>
    <definedName name="_Мастер_лист_1_1_1_6">#REF!</definedName>
    <definedName name="_Мастер_лист_1_1_1_7">#REF!</definedName>
    <definedName name="_Мастер_лист_1_1_1_8">#REF!</definedName>
    <definedName name="_Мастер_лист_1_1_1_9">#REF!</definedName>
    <definedName name="_Фамилия__имя_1_1_1">#REF!</definedName>
    <definedName name="_Фамилия__имя_1_1_1_1">#REF!</definedName>
    <definedName name="_Фамилия__имя_1_1_1_10">#REF!</definedName>
    <definedName name="_Фамилия__имя_1_1_1_11">#REF!</definedName>
    <definedName name="_Фамилия__имя_1_1_1_12">#REF!</definedName>
    <definedName name="_Фамилия__имя_1_1_1_13">#REF!</definedName>
    <definedName name="_Фамилия__имя_1_1_1_2">#REF!</definedName>
    <definedName name="_Фамилия__имя_1_1_1_3">#REF!</definedName>
    <definedName name="_Фамилия__имя_1_1_1_4">#REF!</definedName>
    <definedName name="_Фамилия__имя_1_1_1_5">#REF!</definedName>
    <definedName name="_Фамилия__имя_1_1_1_6">#REF!</definedName>
    <definedName name="_Фамилия__имя_1_1_1_7">#REF!</definedName>
    <definedName name="_Фамилия__имя_1_1_1_8">#REF!</definedName>
    <definedName name="_Фамилия__имя_1_1_1_9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_3">#REF!</definedName>
    <definedName name="Excel_BuiltIn__FilterDatabase_1_4">#REF!</definedName>
    <definedName name="Excel_BuiltIn__FilterDatabase_1_5">#REF!</definedName>
    <definedName name="Excel_BuiltIn__FilterDatabase_1_6">#REF!</definedName>
    <definedName name="Excel_BuiltIn__FilterDatabase_1_7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7">#REF!</definedName>
    <definedName name="Excel_BuiltIn__FilterDatabase_8">#REF!</definedName>
    <definedName name="Excel_BuiltIn__FilterDatabase_9">#REF!</definedName>
    <definedName name="Excel_BuiltIn_Print_Area_1">#REF!</definedName>
    <definedName name="Excel_BuiltIn_Print_Area_10">#REF!</definedName>
    <definedName name="Excel_BuiltIn_Print_Area_10_1">#REF!</definedName>
    <definedName name="Excel_BuiltIn_Print_Area_10_10">#REF!</definedName>
    <definedName name="Excel_BuiltIn_Print_Area_10_11">#REF!</definedName>
    <definedName name="Excel_BuiltIn_Print_Area_10_12">#REF!</definedName>
    <definedName name="Excel_BuiltIn_Print_Area_10_13">#REF!</definedName>
    <definedName name="Excel_BuiltIn_Print_Area_10_14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Area_10_6">#REF!</definedName>
    <definedName name="Excel_BuiltIn_Print_Area_10_7">#REF!</definedName>
    <definedName name="Excel_BuiltIn_Print_Area_10_8">#REF!</definedName>
    <definedName name="Excel_BuiltIn_Print_Area_10_9">#REF!</definedName>
    <definedName name="Excel_BuiltIn_Print_Area_2">#REF!</definedName>
    <definedName name="Excel_BuiltIn_Print_Area_2_1">#REF!</definedName>
    <definedName name="Excel_BuiltIn_Print_Area_2_10">#REF!</definedName>
    <definedName name="Excel_BuiltIn_Print_Area_2_11">#REF!</definedName>
    <definedName name="Excel_BuiltIn_Print_Area_2_12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2">#REF!</definedName>
    <definedName name="Excel_BuiltIn_Print_Area_2_3">#REF!</definedName>
    <definedName name="Excel_BuiltIn_Print_Area_2_4">#REF!</definedName>
    <definedName name="Excel_BuiltIn_Print_Area_2_6">#REF!</definedName>
    <definedName name="Excel_BuiltIn_Print_Area_2_7">#REF!</definedName>
    <definedName name="Excel_BuiltIn_Print_Area_2_8">#REF!</definedName>
    <definedName name="Excel_BuiltIn_Print_Area_2_9">#REF!</definedName>
    <definedName name="Excel_BuiltIn_Print_Area_3">#REF!</definedName>
    <definedName name="Excel_BuiltIn_Print_Area_3_1">#REF!</definedName>
    <definedName name="Excel_BuiltIn_Print_Area_3_10">#REF!</definedName>
    <definedName name="Excel_BuiltIn_Print_Area_3_12">#REF!</definedName>
    <definedName name="Excel_BuiltIn_Print_Area_3_13">#REF!</definedName>
    <definedName name="Excel_BuiltIn_Print_Area_3_14">#REF!</definedName>
    <definedName name="Excel_BuiltIn_Print_Area_3_15">#REF!</definedName>
    <definedName name="Excel_BuiltIn_Print_Area_3_2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Area_3_6">#REF!</definedName>
    <definedName name="Excel_BuiltIn_Print_Area_3_8">#REF!</definedName>
    <definedName name="Excel_BuiltIn_Print_Area_3_9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0">#REF!</definedName>
    <definedName name="Excel_BuiltIn_Print_Area_4_1_1_11">#REF!</definedName>
    <definedName name="Excel_BuiltIn_Print_Area_4_1_1_12">#REF!</definedName>
    <definedName name="Excel_BuiltIn_Print_Area_4_1_1_13">#REF!</definedName>
    <definedName name="Excel_BuiltIn_Print_Area_4_1_1_14">#REF!</definedName>
    <definedName name="Excel_BuiltIn_Print_Area_4_1_1_15">#REF!</definedName>
    <definedName name="Excel_BuiltIn_Print_Area_4_1_1_2">#REF!</definedName>
    <definedName name="Excel_BuiltIn_Print_Area_4_1_1_3">#REF!</definedName>
    <definedName name="Excel_BuiltIn_Print_Area_4_1_1_4">#REF!</definedName>
    <definedName name="Excel_BuiltIn_Print_Area_4_1_1_5">#REF!</definedName>
    <definedName name="Excel_BuiltIn_Print_Area_4_1_1_6">#REF!</definedName>
    <definedName name="Excel_BuiltIn_Print_Area_4_1_1_7">#REF!</definedName>
    <definedName name="Excel_BuiltIn_Print_Area_4_1_1_8">#REF!</definedName>
    <definedName name="Excel_BuiltIn_Print_Area_4_1_1_9">#REF!</definedName>
    <definedName name="Excel_BuiltIn_Print_Area_4_1_10">#REF!</definedName>
    <definedName name="Excel_BuiltIn_Print_Area_4_1_11">#REF!</definedName>
    <definedName name="Excel_BuiltIn_Print_Area_4_1_12">#REF!</definedName>
    <definedName name="Excel_BuiltIn_Print_Area_4_1_13">#REF!</definedName>
    <definedName name="Excel_BuiltIn_Print_Area_4_1_14">#REF!</definedName>
    <definedName name="Excel_BuiltIn_Print_Area_4_1_15">#REF!</definedName>
    <definedName name="Excel_BuiltIn_Print_Area_4_1_2">#REF!</definedName>
    <definedName name="Excel_BuiltIn_Print_Area_4_1_3">#REF!</definedName>
    <definedName name="Excel_BuiltIn_Print_Area_4_1_4">#REF!</definedName>
    <definedName name="Excel_BuiltIn_Print_Area_4_1_5">#REF!</definedName>
    <definedName name="Excel_BuiltIn_Print_Area_4_1_6">#REF!</definedName>
    <definedName name="Excel_BuiltIn_Print_Area_4_1_7">#REF!</definedName>
    <definedName name="Excel_BuiltIn_Print_Area_4_1_8">#REF!</definedName>
    <definedName name="Excel_BuiltIn_Print_Area_4_1_9">#REF!</definedName>
    <definedName name="Excel_BuiltIn_Print_Area_4_13">#REF!</definedName>
    <definedName name="Excel_BuiltIn_Print_Area_4_14">#REF!</definedName>
    <definedName name="Excel_BuiltIn_Print_Area_4_2">#REF!</definedName>
    <definedName name="Excel_BuiltIn_Print_Area_4_4">#REF!</definedName>
    <definedName name="Excel_BuiltIn_Print_Area_4_5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2">#REF!</definedName>
    <definedName name="Excel_BuiltIn_Print_Area_6_10">#REF!</definedName>
    <definedName name="Excel_BuiltIn_Print_Area_6_11">#REF!</definedName>
    <definedName name="Excel_BuiltIn_Print_Area_6_12">#REF!</definedName>
    <definedName name="Excel_BuiltIn_Print_Area_6_13">#REF!</definedName>
    <definedName name="Excel_BuiltIn_Print_Area_6_14">#REF!</definedName>
    <definedName name="Excel_BuiltIn_Print_Area_6_2">#REF!</definedName>
    <definedName name="Excel_BuiltIn_Print_Area_6_2_1">#REF!</definedName>
    <definedName name="Excel_BuiltIn_Print_Area_6_3">#REF!</definedName>
    <definedName name="Excel_BuiltIn_Print_Area_6_4">#REF!</definedName>
    <definedName name="Excel_BuiltIn_Print_Area_6_5">#REF!</definedName>
    <definedName name="Excel_BuiltIn_Print_Area_6_6">#REF!</definedName>
    <definedName name="Excel_BuiltIn_Print_Area_6_7">#REF!</definedName>
    <definedName name="Excel_BuiltIn_Print_Area_6_8">#REF!</definedName>
    <definedName name="Excel_BuiltIn_Print_Area_6_9">#REF!</definedName>
    <definedName name="Excel_BuiltIn_Print_Area_7">#REF!</definedName>
    <definedName name="Excel_BuiltIn_Print_Area_7_1">#REF!</definedName>
    <definedName name="Excel_BuiltIn_Print_Area_7_10">#REF!</definedName>
    <definedName name="Excel_BuiltIn_Print_Area_7_11">#REF!</definedName>
    <definedName name="Excel_BuiltIn_Print_Area_7_12">#REF!</definedName>
    <definedName name="Excel_BuiltIn_Print_Area_7_13">#REF!</definedName>
    <definedName name="Excel_BuiltIn_Print_Area_7_14">#REF!</definedName>
    <definedName name="Excel_BuiltIn_Print_Area_7_2">#REF!</definedName>
    <definedName name="Excel_BuiltIn_Print_Area_7_3">#REF!</definedName>
    <definedName name="Excel_BuiltIn_Print_Area_7_4">#REF!</definedName>
    <definedName name="Excel_BuiltIn_Print_Area_7_5">#REF!</definedName>
    <definedName name="Excel_BuiltIn_Print_Area_7_6">#REF!</definedName>
    <definedName name="Excel_BuiltIn_Print_Area_7_7">#REF!</definedName>
    <definedName name="Excel_BuiltIn_Print_Area_7_8">#REF!</definedName>
    <definedName name="Excel_BuiltIn_Print_Area_7_9">#REF!</definedName>
    <definedName name="Excel_BuiltIn_Print_Area_8_1">#REF!</definedName>
    <definedName name="Excel_BuiltIn_Print_Area_9">#REF!</definedName>
    <definedName name="Excel_BuiltIn_Print_Area_9_1">#REF!</definedName>
    <definedName name="Excel_BuiltIn_Print_Area_9_2">#REF!</definedName>
    <definedName name="Excel_BuiltIn_Print_Area_9_3">#REF!</definedName>
    <definedName name="Excel_BuiltIn_Print_Area_9_4">#REF!</definedName>
    <definedName name="Excel_BuiltIn_Print_Area_9_5">#REF!</definedName>
    <definedName name="Excel_BuiltIn_Print_Area_9_6">#REF!</definedName>
    <definedName name="Excel_BuiltIn_Print_Area_9_7">#REF!</definedName>
    <definedName name="Владелец__________________________лошади">#REF!</definedName>
    <definedName name="Владелец__________________________лошади_1">#REF!</definedName>
    <definedName name="Владелец__________________________лошади_10">#REF!</definedName>
    <definedName name="Владелец__________________________лошади_11">#REF!</definedName>
    <definedName name="Владелец__________________________лошади_12">#REF!</definedName>
    <definedName name="Владелец__________________________лошади_13">#REF!</definedName>
    <definedName name="Владелец__________________________лошади_14">#REF!</definedName>
    <definedName name="Владелец__________________________лошади_15">#REF!</definedName>
    <definedName name="Владелец__________________________лошади_2">#REF!</definedName>
    <definedName name="Владелец__________________________лошади_3">#REF!</definedName>
    <definedName name="Владелец__________________________лошади_4">#REF!</definedName>
    <definedName name="Владелец__________________________лошади_6">#REF!</definedName>
    <definedName name="Владелец__________________________лошади_7">#REF!</definedName>
    <definedName name="Владелец__________________________лошади_8">#REF!</definedName>
    <definedName name="Владелец__________________________лошади_9">#REF!</definedName>
    <definedName name="_xlnm.Print_Titles" localSheetId="0">нач!$2:$8</definedName>
    <definedName name="Кличка_лошади__г.р.__пол__масть.__порода">#REF!</definedName>
    <definedName name="Кличка_лошади__г.р.__пол__масть.__порода_1">#REF!</definedName>
    <definedName name="Кличка_лошади__г.р.__пол__масть.__порода_10">#REF!</definedName>
    <definedName name="Кличка_лошади__г.р.__пол__масть.__порода_11">#REF!</definedName>
    <definedName name="Кличка_лошади__г.р.__пол__масть.__порода_12">#REF!</definedName>
    <definedName name="Кличка_лошади__г.р.__пол__масть.__порода_13">#REF!</definedName>
    <definedName name="Кличка_лошади__г.р.__пол__масть.__порода_14">#REF!</definedName>
    <definedName name="Кличка_лошади__г.р.__пол__масть.__порода_15">#REF!</definedName>
    <definedName name="Кличка_лошади__г.р.__пол__масть.__порода_2">#REF!</definedName>
    <definedName name="Кличка_лошади__г.р.__пол__масть.__порода_3">#REF!</definedName>
    <definedName name="Кличка_лошади__г.р.__пол__масть.__порода_4">#REF!</definedName>
    <definedName name="Кличка_лошади__г.р.__пол__масть.__порода_6">#REF!</definedName>
    <definedName name="Кличка_лошади__г.р.__пол__масть.__порода_7">#REF!</definedName>
    <definedName name="Кличка_лошади__г.р.__пол__масть.__порода_8">#REF!</definedName>
    <definedName name="Кличка_лошади__г.р.__пол__масть.__порода_9">#REF!</definedName>
    <definedName name="Команда__регион">#REF!</definedName>
    <definedName name="Команда__регион_1">#REF!</definedName>
    <definedName name="Команда__регион_10">#REF!</definedName>
    <definedName name="Команда__регион_11">#REF!</definedName>
    <definedName name="Команда__регион_12">#REF!</definedName>
    <definedName name="Команда__регион_13">#REF!</definedName>
    <definedName name="Команда__регион_14">#REF!</definedName>
    <definedName name="Команда__регион_15">#REF!</definedName>
    <definedName name="Команда__регион_2">#REF!</definedName>
    <definedName name="Команда__регион_3">#REF!</definedName>
    <definedName name="Команда__регион_4">#REF!</definedName>
    <definedName name="Команда__регион_6">#REF!</definedName>
    <definedName name="Команда__регион_7">#REF!</definedName>
    <definedName name="Команда__регион_8">#REF!</definedName>
    <definedName name="Команда__регион_9">#REF!</definedName>
    <definedName name="_xlnm.Print_Area" localSheetId="4">Детские!$A$1:$Z$29</definedName>
    <definedName name="_xlnm.Print_Area" localSheetId="5">'мол 4 и ст'!$A$2:$Q$20</definedName>
    <definedName name="_xlnm.Print_Area" localSheetId="2">'МП БП'!$A$1:$Y$19</definedName>
    <definedName name="_xlnm.Print_Area" localSheetId="0">нач!$A$1:$W$20</definedName>
    <definedName name="_xlnm.Print_Area" localSheetId="3">ППЮ!$A$1:$W$28</definedName>
    <definedName name="_xlnm.Print_Area" localSheetId="1">'Тест пос'!$A$2:$U$15</definedName>
  </definedNames>
  <calcPr calcId="145621"/>
</workbook>
</file>

<file path=xl/calcChain.xml><?xml version="1.0" encoding="utf-8"?>
<calcChain xmlns="http://schemas.openxmlformats.org/spreadsheetml/2006/main">
  <c r="Q26" i="3" l="1"/>
  <c r="N26" i="3"/>
  <c r="K26" i="3"/>
  <c r="T17" i="9"/>
  <c r="P17" i="9"/>
  <c r="L17" i="9"/>
  <c r="T16" i="9"/>
  <c r="P16" i="9"/>
  <c r="L16" i="9"/>
  <c r="P14" i="4"/>
  <c r="M14" i="4"/>
  <c r="J14" i="4"/>
  <c r="Q11" i="4"/>
  <c r="Q12" i="4"/>
  <c r="N11" i="4"/>
  <c r="N12" i="4"/>
  <c r="K11" i="4"/>
  <c r="K12" i="4"/>
  <c r="Q10" i="4"/>
  <c r="N10" i="4"/>
  <c r="K10" i="4"/>
  <c r="A12" i="4"/>
  <c r="L21" i="9"/>
  <c r="P21" i="9"/>
  <c r="T21" i="9"/>
  <c r="V21" i="9"/>
  <c r="W21" i="9"/>
  <c r="L23" i="9"/>
  <c r="P23" i="9"/>
  <c r="T23" i="9"/>
  <c r="V23" i="9"/>
  <c r="W23" i="9"/>
  <c r="L19" i="9"/>
  <c r="P19" i="9"/>
  <c r="T19" i="9"/>
  <c r="V19" i="9"/>
  <c r="W19" i="9"/>
  <c r="L20" i="9"/>
  <c r="P20" i="9"/>
  <c r="T20" i="9"/>
  <c r="V20" i="9"/>
  <c r="W20" i="9"/>
  <c r="L24" i="9"/>
  <c r="P24" i="9"/>
  <c r="T24" i="9"/>
  <c r="V24" i="9"/>
  <c r="W24" i="9"/>
  <c r="L14" i="9"/>
  <c r="P14" i="9"/>
  <c r="T14" i="9"/>
  <c r="V14" i="9"/>
  <c r="W14" i="9"/>
  <c r="V16" i="9"/>
  <c r="W16" i="9"/>
  <c r="V17" i="9"/>
  <c r="W17" i="9"/>
  <c r="L12" i="9"/>
  <c r="P12" i="9"/>
  <c r="T12" i="9"/>
  <c r="V12" i="9"/>
  <c r="W12" i="9"/>
  <c r="L11" i="9"/>
  <c r="P11" i="9"/>
  <c r="T11" i="9"/>
  <c r="V11" i="9"/>
  <c r="W11" i="9"/>
  <c r="J8" i="4"/>
  <c r="N11" i="6"/>
  <c r="Q11" i="6" s="1"/>
  <c r="Q12" i="8"/>
  <c r="N12" i="8"/>
  <c r="K12" i="8"/>
  <c r="Q15" i="8"/>
  <c r="Q14" i="8"/>
  <c r="N15" i="8"/>
  <c r="N14" i="8"/>
  <c r="K15" i="8"/>
  <c r="K14" i="8"/>
  <c r="K15" i="3"/>
  <c r="N15" i="3"/>
  <c r="Q15" i="3"/>
  <c r="U15" i="3"/>
  <c r="K18" i="3"/>
  <c r="N18" i="3"/>
  <c r="Q18" i="3"/>
  <c r="U18" i="3"/>
  <c r="K12" i="3"/>
  <c r="N12" i="3"/>
  <c r="Q12" i="3"/>
  <c r="U12" i="3"/>
  <c r="K11" i="3"/>
  <c r="N11" i="3"/>
  <c r="Q11" i="3"/>
  <c r="U11" i="3"/>
  <c r="W18" i="3" l="1"/>
  <c r="W15" i="3"/>
  <c r="W12" i="3"/>
  <c r="Z14" i="9"/>
  <c r="Z17" i="9"/>
  <c r="Z19" i="9"/>
  <c r="Z23" i="9"/>
  <c r="Z21" i="9"/>
  <c r="Z20" i="9"/>
  <c r="W11" i="3"/>
  <c r="Z12" i="9"/>
  <c r="Z16" i="9"/>
  <c r="Z24" i="9"/>
  <c r="Z11" i="9"/>
  <c r="W27" i="9"/>
  <c r="V27" i="9"/>
  <c r="T27" i="9"/>
  <c r="P27" i="9"/>
  <c r="L27" i="9"/>
  <c r="W22" i="9"/>
  <c r="V22" i="9"/>
  <c r="T22" i="9"/>
  <c r="U22" i="9" s="1"/>
  <c r="P22" i="9"/>
  <c r="Q24" i="9" s="1"/>
  <c r="L22" i="9"/>
  <c r="W15" i="9"/>
  <c r="V15" i="9"/>
  <c r="T15" i="9"/>
  <c r="U15" i="9" s="1"/>
  <c r="P15" i="9"/>
  <c r="Q17" i="9" s="1"/>
  <c r="L15" i="9"/>
  <c r="W10" i="9"/>
  <c r="V10" i="9"/>
  <c r="T10" i="9"/>
  <c r="U12" i="9" s="1"/>
  <c r="P10" i="9"/>
  <c r="Q11" i="9" s="1"/>
  <c r="L10" i="9"/>
  <c r="U17" i="8"/>
  <c r="Q17" i="8"/>
  <c r="N17" i="8"/>
  <c r="K17" i="8"/>
  <c r="U18" i="8"/>
  <c r="Q18" i="8"/>
  <c r="N18" i="8"/>
  <c r="W18" i="8" s="1"/>
  <c r="K18" i="8"/>
  <c r="L18" i="8" s="1"/>
  <c r="U15" i="8"/>
  <c r="W15" i="8"/>
  <c r="U14" i="8"/>
  <c r="W14" i="8"/>
  <c r="U12" i="8"/>
  <c r="W12" i="8"/>
  <c r="U10" i="8"/>
  <c r="Q10" i="8"/>
  <c r="N10" i="8"/>
  <c r="K10" i="8"/>
  <c r="S12" i="7"/>
  <c r="S13" i="7"/>
  <c r="S10" i="7"/>
  <c r="U10" i="7" s="1"/>
  <c r="O18" i="6"/>
  <c r="Q18" i="6" s="1"/>
  <c r="N15" i="6"/>
  <c r="Q15" i="6" s="1"/>
  <c r="N13" i="6"/>
  <c r="Q13" i="6" s="1"/>
  <c r="A13" i="6" s="1"/>
  <c r="N10" i="6"/>
  <c r="Q10" i="6" s="1"/>
  <c r="T17" i="4"/>
  <c r="P17" i="4"/>
  <c r="M17" i="4"/>
  <c r="N17" i="4" s="1"/>
  <c r="J17" i="4"/>
  <c r="V17" i="4" s="1"/>
  <c r="T16" i="4"/>
  <c r="P16" i="4"/>
  <c r="M16" i="4"/>
  <c r="V16" i="4" s="1"/>
  <c r="J16" i="4"/>
  <c r="T15" i="4"/>
  <c r="P15" i="4"/>
  <c r="Q15" i="4" s="1"/>
  <c r="M15" i="4"/>
  <c r="J15" i="4"/>
  <c r="K16" i="4" s="1"/>
  <c r="T14" i="4"/>
  <c r="Q14" i="4"/>
  <c r="N14" i="4"/>
  <c r="T11" i="4"/>
  <c r="P11" i="4"/>
  <c r="M11" i="4"/>
  <c r="J11" i="4"/>
  <c r="T12" i="4"/>
  <c r="P12" i="4"/>
  <c r="M12" i="4"/>
  <c r="J12" i="4"/>
  <c r="T10" i="4"/>
  <c r="P10" i="4"/>
  <c r="M10" i="4"/>
  <c r="J10" i="4"/>
  <c r="T8" i="4"/>
  <c r="P8" i="4"/>
  <c r="M8" i="4"/>
  <c r="V8" i="4" s="1"/>
  <c r="U26" i="3"/>
  <c r="W26" i="3"/>
  <c r="U24" i="3"/>
  <c r="Q24" i="3"/>
  <c r="N24" i="3"/>
  <c r="K24" i="3"/>
  <c r="U23" i="3"/>
  <c r="Q23" i="3"/>
  <c r="N23" i="3"/>
  <c r="K23" i="3"/>
  <c r="U20" i="3"/>
  <c r="Q20" i="3"/>
  <c r="N20" i="3"/>
  <c r="K20" i="3"/>
  <c r="U21" i="3"/>
  <c r="Q21" i="3"/>
  <c r="N21" i="3"/>
  <c r="K21" i="3"/>
  <c r="U22" i="3"/>
  <c r="Q22" i="3"/>
  <c r="R22" i="3" s="1"/>
  <c r="N22" i="3"/>
  <c r="K22" i="3"/>
  <c r="U16" i="3"/>
  <c r="Q16" i="3"/>
  <c r="N16" i="3"/>
  <c r="O18" i="3" s="1"/>
  <c r="K16" i="3"/>
  <c r="L18" i="3" s="1"/>
  <c r="U13" i="3"/>
  <c r="Q13" i="3"/>
  <c r="R12" i="3" s="1"/>
  <c r="N13" i="3"/>
  <c r="O13" i="3" s="1"/>
  <c r="K13" i="3"/>
  <c r="Z27" i="9" l="1"/>
  <c r="O12" i="3"/>
  <c r="R16" i="3"/>
  <c r="R18" i="3"/>
  <c r="R15" i="3"/>
  <c r="O15" i="3"/>
  <c r="L15" i="3"/>
  <c r="R13" i="3"/>
  <c r="R11" i="3"/>
  <c r="O11" i="3"/>
  <c r="L13" i="3"/>
  <c r="L11" i="3"/>
  <c r="L12" i="3"/>
  <c r="M15" i="9"/>
  <c r="Z15" i="9"/>
  <c r="M24" i="9"/>
  <c r="Z22" i="9"/>
  <c r="M10" i="9"/>
  <c r="Z10" i="9"/>
  <c r="Q20" i="9"/>
  <c r="M17" i="9"/>
  <c r="Q19" i="9"/>
  <c r="Q27" i="9"/>
  <c r="M14" i="9"/>
  <c r="M16" i="9"/>
  <c r="U24" i="9"/>
  <c r="M19" i="9"/>
  <c r="M23" i="9"/>
  <c r="U20" i="9"/>
  <c r="M21" i="9"/>
  <c r="U19" i="9"/>
  <c r="U14" i="9"/>
  <c r="Q14" i="9"/>
  <c r="Q16" i="9"/>
  <c r="U21" i="9"/>
  <c r="U23" i="9"/>
  <c r="M20" i="9"/>
  <c r="A11" i="9"/>
  <c r="Q23" i="9"/>
  <c r="Q21" i="9"/>
  <c r="U17" i="9"/>
  <c r="U16" i="9"/>
  <c r="Q12" i="9"/>
  <c r="Q15" i="9"/>
  <c r="M12" i="9"/>
  <c r="M11" i="9"/>
  <c r="Q22" i="9"/>
  <c r="U27" i="9"/>
  <c r="U11" i="9"/>
  <c r="Q10" i="9"/>
  <c r="M27" i="9"/>
  <c r="W17" i="8"/>
  <c r="W21" i="3"/>
  <c r="W20" i="3"/>
  <c r="L21" i="3"/>
  <c r="L16" i="3"/>
  <c r="O23" i="3"/>
  <c r="O24" i="3"/>
  <c r="R21" i="3"/>
  <c r="L22" i="3"/>
  <c r="O20" i="3"/>
  <c r="W23" i="3"/>
  <c r="O21" i="3"/>
  <c r="L24" i="3"/>
  <c r="R24" i="3"/>
  <c r="W13" i="3"/>
  <c r="A12" i="3" s="1"/>
  <c r="L17" i="8"/>
  <c r="O17" i="8"/>
  <c r="W10" i="8"/>
  <c r="O18" i="8"/>
  <c r="M22" i="9"/>
  <c r="U10" i="9"/>
  <c r="K14" i="4"/>
  <c r="Q16" i="4"/>
  <c r="Q17" i="4"/>
  <c r="V15" i="4"/>
  <c r="V10" i="4"/>
  <c r="V12" i="4"/>
  <c r="V11" i="4"/>
  <c r="V14" i="4"/>
  <c r="K15" i="4"/>
  <c r="N15" i="4"/>
  <c r="K17" i="4"/>
  <c r="N16" i="4"/>
  <c r="O16" i="3"/>
  <c r="W16" i="3"/>
  <c r="O22" i="3"/>
  <c r="W22" i="3"/>
  <c r="L20" i="3"/>
  <c r="R20" i="3"/>
  <c r="W24" i="3"/>
  <c r="L23" i="3"/>
  <c r="R23" i="3"/>
  <c r="A18" i="3" l="1"/>
  <c r="A15" i="3"/>
  <c r="A11" i="3"/>
  <c r="A10" i="9"/>
  <c r="A10" i="4"/>
  <c r="A12" i="9"/>
  <c r="A23" i="9"/>
  <c r="A24" i="9"/>
  <c r="A21" i="9"/>
  <c r="A20" i="9"/>
  <c r="A19" i="9"/>
  <c r="A15" i="9"/>
  <c r="A17" i="9"/>
  <c r="A14" i="9"/>
  <c r="A16" i="9"/>
  <c r="A17" i="4"/>
  <c r="A13" i="3"/>
  <c r="A24" i="3"/>
  <c r="A27" i="9"/>
  <c r="A22" i="9"/>
  <c r="A15" i="4"/>
  <c r="A16" i="4"/>
  <c r="A11" i="4"/>
  <c r="A16" i="3"/>
  <c r="A20" i="3"/>
  <c r="A22" i="3"/>
  <c r="A23" i="3"/>
  <c r="A21" i="3"/>
</calcChain>
</file>

<file path=xl/sharedStrings.xml><?xml version="1.0" encoding="utf-8"?>
<sst xmlns="http://schemas.openxmlformats.org/spreadsheetml/2006/main" count="492" uniqueCount="240">
  <si>
    <t>Фамилия, имя</t>
  </si>
  <si>
    <t>Команда, регион</t>
  </si>
  <si>
    <t>Тренер</t>
  </si>
  <si>
    <r>
      <rPr>
        <b/>
        <sz val="11"/>
        <rFont val="Verdana"/>
        <family val="2"/>
        <charset val="204"/>
      </rPr>
      <t>ИСАЧКИНА</t>
    </r>
    <r>
      <rPr>
        <sz val="11"/>
        <rFont val="Verdana"/>
        <family val="2"/>
        <charset val="204"/>
      </rPr>
      <t xml:space="preserve"> Анисья, 2013</t>
    </r>
  </si>
  <si>
    <t>001613</t>
  </si>
  <si>
    <t>Исачкина Р.</t>
  </si>
  <si>
    <t>КСК "Русский Алмаз"</t>
  </si>
  <si>
    <t>ОО9090</t>
  </si>
  <si>
    <r>
      <rPr>
        <b/>
        <sz val="11"/>
        <rFont val="Verdana"/>
        <family val="2"/>
        <charset val="204"/>
      </rPr>
      <t>ЮГОВА</t>
    </r>
    <r>
      <rPr>
        <sz val="11"/>
        <rFont val="Verdana"/>
        <family val="2"/>
        <charset val="204"/>
      </rPr>
      <t xml:space="preserve"> Евгения, 2015</t>
    </r>
  </si>
  <si>
    <r>
      <rPr>
        <b/>
        <sz val="11"/>
        <rFont val="Verdana"/>
        <family val="2"/>
        <charset val="204"/>
      </rPr>
      <t>ЮСУБОВА</t>
    </r>
    <r>
      <rPr>
        <sz val="11"/>
        <rFont val="Verdana"/>
        <family val="2"/>
        <charset val="204"/>
      </rPr>
      <t xml:space="preserve"> София, 2014</t>
    </r>
  </si>
  <si>
    <t>019402</t>
  </si>
  <si>
    <t>013046</t>
  </si>
  <si>
    <t>КМС</t>
  </si>
  <si>
    <t>021003</t>
  </si>
  <si>
    <t>018523</t>
  </si>
  <si>
    <t>О09110</t>
  </si>
  <si>
    <t>013436</t>
  </si>
  <si>
    <t>1ю</t>
  </si>
  <si>
    <t>025003</t>
  </si>
  <si>
    <r>
      <rPr>
        <b/>
        <sz val="11"/>
        <rFont val="Verdana"/>
        <family val="2"/>
        <charset val="204"/>
      </rPr>
      <t>ГУРИНА</t>
    </r>
    <r>
      <rPr>
        <sz val="11"/>
        <rFont val="Verdana"/>
        <family val="2"/>
        <charset val="204"/>
      </rPr>
      <t xml:space="preserve"> Людмила, 1979</t>
    </r>
  </si>
  <si>
    <t>МС</t>
  </si>
  <si>
    <t>007779</t>
  </si>
  <si>
    <t>017530</t>
  </si>
  <si>
    <t>Рогова Т.Е.</t>
  </si>
  <si>
    <r>
      <rPr>
        <b/>
        <sz val="11"/>
        <rFont val="Verdana"/>
        <family val="2"/>
        <charset val="204"/>
      </rPr>
      <t>ФЕДОРОВ</t>
    </r>
    <r>
      <rPr>
        <sz val="11"/>
        <rFont val="Verdana"/>
        <family val="2"/>
        <charset val="204"/>
      </rPr>
      <t xml:space="preserve"> Кирилл, 2004</t>
    </r>
  </si>
  <si>
    <t>006104</t>
  </si>
  <si>
    <t>017655</t>
  </si>
  <si>
    <t>021125</t>
  </si>
  <si>
    <t>О21124</t>
  </si>
  <si>
    <t>025490</t>
  </si>
  <si>
    <r>
      <t xml:space="preserve">ПРОЗОРОВА </t>
    </r>
    <r>
      <rPr>
        <sz val="11"/>
        <rFont val="Verdana"/>
        <family val="2"/>
        <charset val="204"/>
      </rPr>
      <t>Екатерина, 1970</t>
    </r>
  </si>
  <si>
    <t xml:space="preserve"> 015570</t>
  </si>
  <si>
    <r>
      <rPr>
        <b/>
        <sz val="11"/>
        <rFont val="Verdana"/>
        <family val="2"/>
        <charset val="204"/>
      </rPr>
      <t xml:space="preserve">БЕЛЕЦКАЯ </t>
    </r>
    <r>
      <rPr>
        <sz val="11"/>
        <rFont val="Verdana"/>
        <family val="2"/>
        <charset val="204"/>
      </rPr>
      <t>Ксения, 2006</t>
    </r>
  </si>
  <si>
    <t>009206</t>
  </si>
  <si>
    <r>
      <rPr>
        <b/>
        <sz val="11"/>
        <color theme="1"/>
        <rFont val="Verdana"/>
        <family val="2"/>
        <charset val="204"/>
      </rPr>
      <t>ЯБЛОКОВА</t>
    </r>
    <r>
      <rPr>
        <sz val="11"/>
        <color theme="1"/>
        <rFont val="Verdana"/>
        <family val="2"/>
        <charset val="204"/>
      </rPr>
      <t xml:space="preserve"> Мария, 1977</t>
    </r>
  </si>
  <si>
    <t>001177</t>
  </si>
  <si>
    <r>
      <rPr>
        <b/>
        <sz val="11"/>
        <rFont val="Verdana"/>
        <family val="2"/>
        <charset val="204"/>
      </rPr>
      <t xml:space="preserve">КАПИНА </t>
    </r>
    <r>
      <rPr>
        <sz val="11"/>
        <rFont val="Verdana"/>
        <family val="2"/>
        <charset val="204"/>
      </rPr>
      <t>Алина, 2005</t>
    </r>
  </si>
  <si>
    <t>022026</t>
  </si>
  <si>
    <t>Куприна Е.</t>
  </si>
  <si>
    <r>
      <t xml:space="preserve">ИПАТОВА </t>
    </r>
    <r>
      <rPr>
        <sz val="11"/>
        <rFont val="Verdana"/>
        <family val="2"/>
        <charset val="204"/>
      </rPr>
      <t>Анастасия, 2010</t>
    </r>
  </si>
  <si>
    <t>019886</t>
  </si>
  <si>
    <t>МСМК</t>
  </si>
  <si>
    <t>002270</t>
  </si>
  <si>
    <t>106CI21</t>
  </si>
  <si>
    <r>
      <t xml:space="preserve">ШАПОВАЛОВА </t>
    </r>
    <r>
      <rPr>
        <sz val="11"/>
        <rFont val="Verdana"/>
        <family val="2"/>
        <charset val="204"/>
      </rPr>
      <t>Тамара, 1984</t>
    </r>
  </si>
  <si>
    <t>011584</t>
  </si>
  <si>
    <t>021007</t>
  </si>
  <si>
    <t>Шаповалова Т.</t>
  </si>
  <si>
    <r>
      <rPr>
        <b/>
        <sz val="11"/>
        <rFont val="Verdana"/>
        <family val="2"/>
        <charset val="204"/>
      </rPr>
      <t>КАНУННИКОВА</t>
    </r>
    <r>
      <rPr>
        <sz val="11"/>
        <rFont val="Verdana"/>
        <family val="2"/>
        <charset val="204"/>
      </rPr>
      <t xml:space="preserve"> Ирина, 1995</t>
    </r>
  </si>
  <si>
    <t>039195</t>
  </si>
  <si>
    <r>
      <rPr>
        <b/>
        <sz val="11"/>
        <color theme="1"/>
        <rFont val="Verdana"/>
        <family val="2"/>
        <charset val="204"/>
      </rPr>
      <t>ШУЛЬГА</t>
    </r>
    <r>
      <rPr>
        <sz val="11"/>
        <color theme="1"/>
        <rFont val="Verdana"/>
        <family val="2"/>
        <charset val="204"/>
      </rPr>
      <t xml:space="preserve"> Юлия, 1989</t>
    </r>
  </si>
  <si>
    <t>016389</t>
  </si>
  <si>
    <t>Шульга Ю.</t>
  </si>
  <si>
    <t>067605</t>
  </si>
  <si>
    <r>
      <rPr>
        <b/>
        <sz val="11"/>
        <color theme="1"/>
        <rFont val="Verdana"/>
        <family val="2"/>
        <charset val="204"/>
      </rPr>
      <t>ИСАЧКИНА</t>
    </r>
    <r>
      <rPr>
        <sz val="11"/>
        <color theme="1"/>
        <rFont val="Verdana"/>
        <family val="2"/>
        <charset val="204"/>
      </rPr>
      <t xml:space="preserve"> Регина</t>
    </r>
  </si>
  <si>
    <r>
      <rPr>
        <b/>
        <sz val="11"/>
        <color theme="1"/>
        <rFont val="Verdana"/>
        <family val="2"/>
        <charset val="204"/>
      </rPr>
      <t>ЕВСТИГНЕЕВА</t>
    </r>
    <r>
      <rPr>
        <sz val="11"/>
        <color theme="1"/>
        <rFont val="Verdana"/>
        <family val="2"/>
        <charset val="204"/>
      </rPr>
      <t xml:space="preserve"> Мария, 2003</t>
    </r>
  </si>
  <si>
    <r>
      <rPr>
        <b/>
        <sz val="11"/>
        <color theme="1"/>
        <rFont val="Verdana"/>
        <family val="2"/>
        <charset val="204"/>
      </rPr>
      <t>СТЕПАНОВА</t>
    </r>
    <r>
      <rPr>
        <sz val="11"/>
        <color theme="1"/>
        <rFont val="Verdana"/>
        <family val="2"/>
        <charset val="204"/>
      </rPr>
      <t xml:space="preserve"> Валентина, 1990</t>
    </r>
  </si>
  <si>
    <r>
      <rPr>
        <b/>
        <sz val="11"/>
        <color theme="1"/>
        <rFont val="Verdana"/>
        <family val="2"/>
        <charset val="204"/>
      </rPr>
      <t>РЕМИ-10</t>
    </r>
    <r>
      <rPr>
        <sz val="11"/>
        <color theme="1"/>
        <rFont val="Verdana"/>
        <family val="2"/>
        <charset val="204"/>
      </rPr>
      <t>, мер., вор., уэльск.пони, Нидерланды</t>
    </r>
  </si>
  <si>
    <r>
      <rPr>
        <b/>
        <sz val="11"/>
        <color theme="1"/>
        <rFont val="Verdana"/>
        <family val="2"/>
        <charset val="204"/>
      </rPr>
      <t>МАРАКЕШ-09</t>
    </r>
    <r>
      <rPr>
        <sz val="11"/>
        <color theme="1"/>
        <rFont val="Verdana"/>
        <family val="2"/>
        <charset val="204"/>
      </rPr>
      <t>, мер., вор., шетл.пони, Магнат - Аврора, Россия</t>
    </r>
  </si>
  <si>
    <r>
      <rPr>
        <b/>
        <sz val="11"/>
        <rFont val="Verdana"/>
        <family val="2"/>
        <charset val="204"/>
      </rPr>
      <t>БЕКАС-99</t>
    </r>
    <r>
      <rPr>
        <sz val="11"/>
        <rFont val="Verdana"/>
        <family val="2"/>
        <charset val="204"/>
      </rPr>
      <t xml:space="preserve">, мер., сер., терск., Цейтнот, Ставропольский к/з </t>
    </r>
  </si>
  <si>
    <r>
      <t xml:space="preserve">ГЕРЦОГ-11, </t>
    </r>
    <r>
      <rPr>
        <sz val="11"/>
        <color theme="1"/>
        <rFont val="Verdana"/>
        <family val="2"/>
        <charset val="204"/>
      </rPr>
      <t>жер., гнед., ПСЛ, Россия</t>
    </r>
  </si>
  <si>
    <r>
      <rPr>
        <b/>
        <sz val="11"/>
        <color theme="1"/>
        <rFont val="Verdana"/>
        <family val="2"/>
        <charset val="204"/>
      </rPr>
      <t>САЛИГАСКАР-08</t>
    </r>
    <r>
      <rPr>
        <sz val="11"/>
        <color theme="1"/>
        <rFont val="Verdana"/>
        <family val="2"/>
        <charset val="204"/>
      </rPr>
      <t>, гн., мер., трак., Гопак - Сагатея, Россия</t>
    </r>
  </si>
  <si>
    <r>
      <rPr>
        <b/>
        <sz val="11"/>
        <color theme="1"/>
        <rFont val="Verdana"/>
        <family val="2"/>
        <charset val="204"/>
      </rPr>
      <t xml:space="preserve">КРАЙСЛЕР-01, </t>
    </r>
    <r>
      <rPr>
        <sz val="11"/>
        <color theme="1"/>
        <rFont val="Verdana"/>
        <family val="2"/>
        <charset val="204"/>
      </rPr>
      <t>сер., мер., латв., Колорадо - Либерти, Латвия</t>
    </r>
  </si>
  <si>
    <r>
      <rPr>
        <b/>
        <sz val="11"/>
        <color theme="1"/>
        <rFont val="Verdana"/>
        <family val="2"/>
        <charset val="204"/>
      </rPr>
      <t>ФИРКА-09</t>
    </r>
    <r>
      <rPr>
        <sz val="11"/>
        <color theme="1"/>
        <rFont val="Verdana"/>
        <family val="2"/>
        <charset val="204"/>
      </rPr>
      <t>, гн., мер., голшт., Leonce - Zyza, Венгрия</t>
    </r>
  </si>
  <si>
    <r>
      <t xml:space="preserve">МИРАЖ-12, </t>
    </r>
    <r>
      <rPr>
        <sz val="11"/>
        <color theme="1"/>
        <rFont val="Verdana"/>
        <family val="2"/>
        <charset val="204"/>
      </rPr>
      <t>пегий мер. , ПСЛ, Россия</t>
    </r>
  </si>
  <si>
    <r>
      <rPr>
        <b/>
        <sz val="11"/>
        <color theme="1"/>
        <rFont val="Verdana"/>
        <family val="2"/>
        <charset val="204"/>
      </rPr>
      <t>ДЖОКЕР-13</t>
    </r>
    <r>
      <rPr>
        <sz val="11"/>
        <color theme="1"/>
        <rFont val="Verdana"/>
        <family val="2"/>
        <charset val="204"/>
      </rPr>
      <t>, пег., жер., Россия</t>
    </r>
  </si>
  <si>
    <r>
      <t xml:space="preserve">ДОННА ПРАВА-2014, </t>
    </r>
    <r>
      <rPr>
        <sz val="11"/>
        <color theme="1"/>
        <rFont val="Verdana"/>
        <family val="2"/>
        <charset val="204"/>
      </rPr>
      <t>коб., гн., ган., Дон Кихот, к/з "Ермак", Россия</t>
    </r>
  </si>
  <si>
    <r>
      <t xml:space="preserve">КРИСТАЛ ЭНДЖЕЛ-12, </t>
    </r>
    <r>
      <rPr>
        <sz val="11"/>
        <color theme="1"/>
        <rFont val="Verdana"/>
        <family val="2"/>
        <charset val="204"/>
      </rPr>
      <t>мер., сер., полукр., Каро, Россия</t>
    </r>
  </si>
  <si>
    <r>
      <t>СИР ВЕРСАЧЕ-15,</t>
    </r>
    <r>
      <rPr>
        <sz val="11"/>
        <color theme="1"/>
        <rFont val="Verdana"/>
        <family val="2"/>
        <charset val="204"/>
      </rPr>
      <t xml:space="preserve"> жер., вор., ольд.</t>
    </r>
  </si>
  <si>
    <r>
      <rPr>
        <b/>
        <sz val="11"/>
        <color theme="1"/>
        <rFont val="Verdana"/>
        <family val="2"/>
        <charset val="204"/>
      </rPr>
      <t>ВАНЕССА-15,</t>
    </r>
    <r>
      <rPr>
        <sz val="11"/>
        <color theme="1"/>
        <rFont val="Verdana"/>
        <family val="2"/>
        <charset val="204"/>
      </rPr>
      <t xml:space="preserve"> вор., жер., фриз, </t>
    </r>
  </si>
  <si>
    <r>
      <t>МЕКЛЕНБОРГЕ ВИНКА-11, коб</t>
    </r>
    <r>
      <rPr>
        <sz val="11"/>
        <color theme="1"/>
        <rFont val="Verdana"/>
        <family val="2"/>
        <charset val="204"/>
      </rPr>
      <t>., рыж.., датск.тепл., Don Romantic, Дания</t>
    </r>
  </si>
  <si>
    <r>
      <t xml:space="preserve">КАССАНДРА-08, </t>
    </r>
    <r>
      <rPr>
        <sz val="11"/>
        <color theme="1"/>
        <rFont val="Verdana"/>
        <family val="2"/>
        <charset val="204"/>
      </rPr>
      <t>коб., гн., ольд., Casirol - Santa Maria - Sandro Hit. Германия</t>
    </r>
  </si>
  <si>
    <r>
      <t xml:space="preserve">БАРХАТ-12, </t>
    </r>
    <r>
      <rPr>
        <sz val="11"/>
        <color theme="1"/>
        <rFont val="Verdana"/>
        <family val="2"/>
        <charset val="204"/>
      </rPr>
      <t>жер., сер., полукр., Барбарис, Россия</t>
    </r>
  </si>
  <si>
    <r>
      <rPr>
        <b/>
        <sz val="11"/>
        <color theme="1"/>
        <rFont val="Verdana"/>
        <family val="2"/>
        <charset val="204"/>
      </rPr>
      <t>БЭТМЕН-13</t>
    </r>
    <r>
      <rPr>
        <sz val="11"/>
        <color theme="1"/>
        <rFont val="Verdana"/>
        <family val="2"/>
        <charset val="204"/>
      </rPr>
      <t>, рыже-чалый., жер., ПСЛ, Россия</t>
    </r>
  </si>
  <si>
    <r>
      <rPr>
        <b/>
        <sz val="11"/>
        <rFont val="Verdana"/>
        <family val="2"/>
        <charset val="204"/>
      </rPr>
      <t>БАТРАКОВА</t>
    </r>
    <r>
      <rPr>
        <sz val="11"/>
        <rFont val="Verdana"/>
        <family val="2"/>
        <charset val="204"/>
      </rPr>
      <t xml:space="preserve"> (МАЛЕНКО) Светлана, 1986</t>
    </r>
  </si>
  <si>
    <r>
      <t xml:space="preserve">ВОСТОРГ-04, </t>
    </r>
    <r>
      <rPr>
        <sz val="11"/>
        <color theme="1"/>
        <rFont val="Verdana"/>
        <family val="2"/>
        <charset val="204"/>
      </rPr>
      <t>гнед., мер., ган., Вереск - Ставка, Россия</t>
    </r>
  </si>
  <si>
    <r>
      <rPr>
        <b/>
        <sz val="11"/>
        <color theme="1"/>
        <rFont val="Verdana"/>
        <family val="2"/>
        <charset val="204"/>
      </rPr>
      <t>КАЙЗЕР-12</t>
    </r>
    <r>
      <rPr>
        <sz val="11"/>
        <color theme="1"/>
        <rFont val="Verdana"/>
        <family val="2"/>
        <charset val="204"/>
      </rPr>
      <t>, мер., гн., полукр., Ковбойз - Клеопатра, Беларусь</t>
    </r>
  </si>
  <si>
    <r>
      <t xml:space="preserve">ЗЛАТОГОР-07, </t>
    </r>
    <r>
      <rPr>
        <sz val="11"/>
        <color theme="1"/>
        <rFont val="Verdana"/>
        <family val="2"/>
        <charset val="204"/>
      </rPr>
      <t xml:space="preserve">т-гн., мер., трак., Фархад и Завитушка, Россия </t>
    </r>
  </si>
  <si>
    <r>
      <rPr>
        <b/>
        <sz val="11"/>
        <color theme="1"/>
        <rFont val="Verdana"/>
        <family val="2"/>
        <charset val="204"/>
      </rPr>
      <t>ПАРАДИЗ-04</t>
    </r>
    <r>
      <rPr>
        <sz val="11"/>
        <color theme="1"/>
        <rFont val="Verdana"/>
        <family val="2"/>
        <charset val="204"/>
      </rPr>
      <t>, сол., жер., рус.спорт., Арлекин, Россия</t>
    </r>
  </si>
  <si>
    <r>
      <t xml:space="preserve">ДЖЕРОМЕ-14, </t>
    </r>
    <r>
      <rPr>
        <sz val="11"/>
        <color theme="1"/>
        <rFont val="Verdana"/>
        <family val="2"/>
        <charset val="204"/>
      </rPr>
      <t>гн., мер, КВПН, Everdale - Amdre-Elite Sport, Германия</t>
    </r>
  </si>
  <si>
    <r>
      <rPr>
        <b/>
        <sz val="11"/>
        <color theme="1"/>
        <rFont val="Verdana"/>
        <family val="2"/>
        <charset val="204"/>
      </rPr>
      <t>РИГОЛЕТТО-08</t>
    </r>
    <r>
      <rPr>
        <sz val="11"/>
        <color theme="1"/>
        <rFont val="Verdana"/>
        <family val="2"/>
        <charset val="204"/>
      </rPr>
      <t>, мер., рыж, ПСЛ, Равелин - Агава, Россия</t>
    </r>
  </si>
  <si>
    <r>
      <t xml:space="preserve">ХАН-05, </t>
    </r>
    <r>
      <rPr>
        <sz val="11"/>
        <color theme="1"/>
        <rFont val="Verdana"/>
        <family val="2"/>
        <charset val="204"/>
      </rPr>
      <t>св-бул., жер., ахалт., Доркуш - Даурия, Россия</t>
    </r>
  </si>
  <si>
    <r>
      <rPr>
        <b/>
        <sz val="11"/>
        <rFont val="Verdana"/>
        <family val="2"/>
        <charset val="204"/>
      </rPr>
      <t>КИРЯКОВА</t>
    </r>
    <r>
      <rPr>
        <sz val="11"/>
        <rFont val="Verdana"/>
        <family val="2"/>
        <charset val="204"/>
      </rPr>
      <t xml:space="preserve"> Ольга</t>
    </r>
  </si>
  <si>
    <r>
      <rPr>
        <b/>
        <sz val="11"/>
        <rFont val="Verdana"/>
        <family val="2"/>
        <charset val="204"/>
      </rPr>
      <t>МАРТЫНЧЕНКО</t>
    </r>
    <r>
      <rPr>
        <sz val="11"/>
        <rFont val="Verdana"/>
        <family val="2"/>
        <charset val="204"/>
      </rPr>
      <t xml:space="preserve"> Анастасия, 2002</t>
    </r>
  </si>
  <si>
    <r>
      <rPr>
        <b/>
        <sz val="11"/>
        <rFont val="Verdana"/>
        <family val="2"/>
        <charset val="204"/>
      </rPr>
      <t>ОВЧИННИКОВА</t>
    </r>
    <r>
      <rPr>
        <sz val="11"/>
        <rFont val="Verdana"/>
        <family val="2"/>
        <charset val="204"/>
      </rPr>
      <t xml:space="preserve"> Евгения</t>
    </r>
  </si>
  <si>
    <t>мс</t>
  </si>
  <si>
    <r>
      <rPr>
        <b/>
        <sz val="11"/>
        <color theme="1"/>
        <rFont val="Verdana"/>
        <family val="2"/>
        <charset val="204"/>
      </rPr>
      <t>КАПИТОЛИНА Z-</t>
    </r>
    <r>
      <rPr>
        <sz val="11"/>
        <color theme="1"/>
        <rFont val="Verdana"/>
        <family val="2"/>
        <charset val="204"/>
      </rPr>
      <t>12, коб., гнед., Зангерш, Купер Укпаина</t>
    </r>
  </si>
  <si>
    <t>КСШ Орловская область</t>
  </si>
  <si>
    <r>
      <rPr>
        <b/>
        <sz val="11"/>
        <color theme="1"/>
        <rFont val="Verdana"/>
        <family val="2"/>
        <charset val="204"/>
      </rPr>
      <t xml:space="preserve">ГАЛЮТКИНА </t>
    </r>
    <r>
      <rPr>
        <sz val="11"/>
        <color theme="1"/>
        <rFont val="Verdana"/>
        <family val="2"/>
        <charset val="204"/>
      </rPr>
      <t>Анастасия</t>
    </r>
  </si>
  <si>
    <r>
      <t>ХАТХА-10</t>
    </r>
    <r>
      <rPr>
        <sz val="11"/>
        <color theme="1"/>
        <rFont val="Verdana"/>
        <family val="2"/>
        <charset val="204"/>
      </rPr>
      <t>, коб., вор., полукр., Хэмфрис, Курская обл.</t>
    </r>
  </si>
  <si>
    <t>017105</t>
  </si>
  <si>
    <t>016997</t>
  </si>
  <si>
    <r>
      <rPr>
        <b/>
        <sz val="11"/>
        <rFont val="Verdana"/>
        <family val="2"/>
        <charset val="204"/>
      </rPr>
      <t xml:space="preserve">ЛОБАНОВА </t>
    </r>
    <r>
      <rPr>
        <sz val="11"/>
        <rFont val="Verdana"/>
        <family val="2"/>
        <charset val="204"/>
      </rPr>
      <t>Мария, 2005</t>
    </r>
  </si>
  <si>
    <r>
      <rPr>
        <b/>
        <sz val="11"/>
        <color theme="1"/>
        <rFont val="Verdana"/>
        <family val="2"/>
        <charset val="204"/>
      </rPr>
      <t>ЭЛЬ АМОР ДЕ МИ ВИДА-09</t>
    </r>
    <r>
      <rPr>
        <sz val="11"/>
        <color theme="1"/>
        <rFont val="Verdana"/>
        <family val="2"/>
        <charset val="204"/>
      </rPr>
      <t>, коб., гнед,  голл тепл Харлей. Нидерланды</t>
    </r>
  </si>
  <si>
    <t>022998</t>
  </si>
  <si>
    <t>ЧВ, Москва</t>
  </si>
  <si>
    <t>КСК "Русский Алмаз", МО</t>
  </si>
  <si>
    <t>26 января 2020 г.</t>
  </si>
  <si>
    <r>
      <rPr>
        <b/>
        <sz val="11"/>
        <rFont val="Verdana"/>
        <family val="2"/>
        <charset val="204"/>
      </rPr>
      <t>ЛОБАНОВА</t>
    </r>
    <r>
      <rPr>
        <sz val="11"/>
        <rFont val="Verdana"/>
        <family val="2"/>
        <charset val="204"/>
      </rPr>
      <t xml:space="preserve"> Милана, 2011</t>
    </r>
  </si>
  <si>
    <r>
      <rPr>
        <b/>
        <sz val="11"/>
        <color theme="1"/>
        <rFont val="Verdana"/>
        <family val="2"/>
        <charset val="204"/>
      </rPr>
      <t>ГЕРОЙ-04,</t>
    </r>
    <r>
      <rPr>
        <sz val="11"/>
        <color theme="1"/>
        <rFont val="Verdana"/>
        <family val="2"/>
        <charset val="204"/>
      </rPr>
      <t xml:space="preserve"> жер., рыж., уэльск, Денди, Нидерланды (120)</t>
    </r>
  </si>
  <si>
    <t>ЧВ, МО</t>
  </si>
  <si>
    <r>
      <rPr>
        <b/>
        <sz val="11"/>
        <rFont val="Verdana"/>
        <family val="2"/>
        <charset val="204"/>
      </rPr>
      <t>ЛАТЫШЕВА</t>
    </r>
    <r>
      <rPr>
        <sz val="11"/>
        <rFont val="Verdana"/>
        <family val="2"/>
        <charset val="204"/>
      </rPr>
      <t xml:space="preserve"> Агата, 2012</t>
    </r>
  </si>
  <si>
    <r>
      <rPr>
        <b/>
        <sz val="11"/>
        <color theme="1"/>
        <rFont val="Verdana"/>
        <family val="2"/>
        <charset val="204"/>
      </rPr>
      <t xml:space="preserve">ДЖУФФ-11, </t>
    </r>
    <r>
      <rPr>
        <sz val="11"/>
        <color theme="1"/>
        <rFont val="Verdana"/>
        <family val="2"/>
        <charset val="204"/>
      </rPr>
      <t>коб., чубар, аппалуз</t>
    </r>
  </si>
  <si>
    <t>КК "Рыжик", МО</t>
  </si>
  <si>
    <r>
      <rPr>
        <b/>
        <sz val="11"/>
        <color theme="1"/>
        <rFont val="Verdana"/>
        <family val="2"/>
        <charset val="204"/>
      </rPr>
      <t>ТОПАЗ-10,</t>
    </r>
    <r>
      <rPr>
        <sz val="11"/>
        <color theme="1"/>
        <rFont val="Verdana"/>
        <family val="2"/>
        <charset val="204"/>
      </rPr>
      <t xml:space="preserve"> мер., гнед, райд-пони</t>
    </r>
  </si>
  <si>
    <r>
      <rPr>
        <b/>
        <sz val="11"/>
        <rFont val="Verdana"/>
        <family val="2"/>
        <charset val="204"/>
      </rPr>
      <t>РУДЕНКОВА (МЕЛЬНИКОВА)</t>
    </r>
    <r>
      <rPr>
        <sz val="11"/>
        <rFont val="Verdana"/>
        <family val="2"/>
        <charset val="204"/>
      </rPr>
      <t xml:space="preserve"> Екатерина</t>
    </r>
  </si>
  <si>
    <t>Place</t>
  </si>
  <si>
    <t>Rider_ID</t>
  </si>
  <si>
    <t>Horse_ID</t>
  </si>
  <si>
    <t>Perc1</t>
  </si>
  <si>
    <t>Perc2</t>
  </si>
  <si>
    <t>Perc3</t>
  </si>
  <si>
    <t>PercSum</t>
  </si>
  <si>
    <t>ВЫЕЗДКА</t>
  </si>
  <si>
    <t>Технические результаты</t>
  </si>
  <si>
    <t>Место</t>
  </si>
  <si>
    <r>
      <t xml:space="preserve">Фамилия, </t>
    </r>
    <r>
      <rPr>
        <i/>
        <sz val="11"/>
        <rFont val="Verdana"/>
        <family val="2"/>
        <charset val="204"/>
      </rPr>
      <t>имя всадника</t>
    </r>
  </si>
  <si>
    <t>Рег. № ФКСР</t>
  </si>
  <si>
    <t>Звание, разряд</t>
  </si>
  <si>
    <r>
      <t>Кличка лошади, г.р.,</t>
    </r>
    <r>
      <rPr>
        <i/>
        <sz val="8"/>
        <rFont val="Verdana"/>
        <family val="2"/>
        <charset val="204"/>
      </rPr>
      <t xml:space="preserve"> </t>
    </r>
  </si>
  <si>
    <t>№ паспорта ФКСР лошади</t>
  </si>
  <si>
    <t>Владелец                          лошади</t>
  </si>
  <si>
    <t>Е</t>
  </si>
  <si>
    <t>С</t>
  </si>
  <si>
    <t>М</t>
  </si>
  <si>
    <t>Ошибки в схеме</t>
  </si>
  <si>
    <t>прочие ошибки</t>
  </si>
  <si>
    <t>Всего
баллов</t>
  </si>
  <si>
    <t>Общие оценки</t>
  </si>
  <si>
    <t>Всего
%</t>
  </si>
  <si>
    <t>Выполн
норм.</t>
  </si>
  <si>
    <t>баллы</t>
  </si>
  <si>
    <t>%</t>
  </si>
  <si>
    <t>место</t>
  </si>
  <si>
    <t>ПРЕДВАРИТЕЛЬНЫЙ ПРИЗ. ЮНОШИ.</t>
  </si>
  <si>
    <t>ОБЩИЙ ЗАЧЁТ</t>
  </si>
  <si>
    <t>кмс</t>
  </si>
  <si>
    <t>ЗАЧЕТ ДЛЯ ЛЮБИТЕЛЕЙ</t>
  </si>
  <si>
    <t>ЗАЧЕТ ДЛЯ ЮНОШЕЙ</t>
  </si>
  <si>
    <t>ЛИЧНЫЙ ПРИЗ. ЮНОШИ.</t>
  </si>
  <si>
    <r>
      <t xml:space="preserve">ПОНОМАРЕВА 
</t>
    </r>
    <r>
      <rPr>
        <sz val="10"/>
        <rFont val="Verdana"/>
        <family val="2"/>
        <charset val="204"/>
      </rPr>
      <t>Софья, 2003</t>
    </r>
  </si>
  <si>
    <r>
      <t xml:space="preserve">ФЕДРИК-10, </t>
    </r>
    <r>
      <rPr>
        <sz val="10"/>
        <rFont val="Verdana"/>
        <family val="2"/>
        <charset val="204"/>
      </rPr>
      <t>мер., рыж., голл.тепл., Падиджн, Нидерланды</t>
    </r>
  </si>
  <si>
    <t xml:space="preserve">Главный судья                                                                                                                                                              </t>
  </si>
  <si>
    <t xml:space="preserve">Главный секретарь                                                           </t>
  </si>
  <si>
    <r>
      <t xml:space="preserve">Фамилия, </t>
    </r>
    <r>
      <rPr>
        <i/>
        <sz val="10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</si>
  <si>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0"/>
        <rFont val="Verdana"/>
        <family val="2"/>
        <charset val="204"/>
      </rPr>
      <t xml:space="preserve"> пол, масть, порода, отец, место рождения</t>
    </r>
  </si>
  <si>
    <t>Выполн. норм.</t>
  </si>
  <si>
    <t>I</t>
  </si>
  <si>
    <t>МАЛЫЙ ПРИЗ</t>
  </si>
  <si>
    <t>БОЛЬШОЙ ПРИЗ</t>
  </si>
  <si>
    <t>Горская Т., 1К (Москва)</t>
  </si>
  <si>
    <t>019429</t>
  </si>
  <si>
    <r>
      <t>КВО ВАЛЬДИС-09,</t>
    </r>
    <r>
      <rPr>
        <sz val="11"/>
        <rFont val="Verdana"/>
        <family val="2"/>
        <charset val="204"/>
      </rPr>
      <t xml:space="preserve"> мер., гнед, латв.тепл., Тевас. </t>
    </r>
  </si>
  <si>
    <r>
      <t xml:space="preserve">АРТАМОНОВА 
</t>
    </r>
    <r>
      <rPr>
        <sz val="11"/>
        <rFont val="Verdana"/>
        <family val="2"/>
      </rPr>
      <t>Александра</t>
    </r>
  </si>
  <si>
    <t>023000</t>
  </si>
  <si>
    <r>
      <t>ГРЕНОБЛЬ-11,</t>
    </r>
    <r>
      <rPr>
        <sz val="11"/>
        <rFont val="Verdana"/>
        <family val="2"/>
      </rPr>
      <t xml:space="preserve"> жеребец, гн. голл., Бордекс, Нидерланды</t>
    </r>
  </si>
  <si>
    <t>012797</t>
  </si>
  <si>
    <t xml:space="preserve">Артамонова А.А.
</t>
  </si>
  <si>
    <r>
      <t xml:space="preserve">ПИНК ФЛОЙД-07, </t>
    </r>
    <r>
      <rPr>
        <sz val="11"/>
        <rFont val="Verdana"/>
        <family val="2"/>
      </rPr>
      <t>мерин, бур. трак., Опер 40, Кировский к/з</t>
    </r>
  </si>
  <si>
    <t>016370</t>
  </si>
  <si>
    <t xml:space="preserve">Омельченко А.Г.
</t>
  </si>
  <si>
    <r>
      <t xml:space="preserve">ПИПИЯ </t>
    </r>
    <r>
      <rPr>
        <sz val="11"/>
        <rFont val="Verdana"/>
        <family val="2"/>
        <charset val="204"/>
      </rPr>
      <t>Ульяна, 2004</t>
    </r>
  </si>
  <si>
    <t>051604</t>
  </si>
  <si>
    <r>
      <t xml:space="preserve">ОНИКС ФАН  РДИ-12, </t>
    </r>
    <r>
      <rPr>
        <sz val="11"/>
        <rFont val="Verdana"/>
        <family val="2"/>
        <charset val="204"/>
      </rPr>
      <t>жеребец, вор. фриз., Улдрик 457, ПКФ "Карцево"</t>
    </r>
  </si>
  <si>
    <t xml:space="preserve">Исачкина Р.В.
</t>
  </si>
  <si>
    <t xml:space="preserve">КУБОК КСК "РУССКИЙ АЛМАЗ" ПО ВЫЕЗДКЕ,  1 ЭТАП </t>
  </si>
  <si>
    <t>СРЕДНИЙ  ПРИЗ №1</t>
  </si>
  <si>
    <t>1</t>
  </si>
  <si>
    <t>ОТКРЫТЫЙ КУБОК КСК "РУССКИЙ АЛМАЗ" ПО ВЫЕЗДКЕ, 1 ЭТАП</t>
  </si>
  <si>
    <t xml:space="preserve">ТЕХНИЧЕСКИЕ РЕЗУЛЬТАТЫ </t>
  </si>
  <si>
    <t>Команда</t>
  </si>
  <si>
    <t>Оценка</t>
  </si>
  <si>
    <t>Общая оценка</t>
  </si>
  <si>
    <t>ОШИБКИ</t>
  </si>
  <si>
    <t>Результат в %</t>
  </si>
  <si>
    <t>Рысь</t>
  </si>
  <si>
    <t>Шаг</t>
  </si>
  <si>
    <t>Галоп</t>
  </si>
  <si>
    <t>Подчинение</t>
  </si>
  <si>
    <t>Общее
 впечатление</t>
  </si>
  <si>
    <t>ЕЗДА ФЕИ  ДЛЯ ЛОШАДЕЙ 4 лет.</t>
  </si>
  <si>
    <t>ПРЕДВАРИТЕЛЬНАЯ ЕЗДА ФЕИ  ДЛЯ ЛОШАДЕЙ 5 лет.</t>
  </si>
  <si>
    <t>ПРЕДВАРИТЕЛЬНАЯ ЕЗДА ФЕИ  ДЛЯ ЛОШАДЕЙ 6 лет.</t>
  </si>
  <si>
    <t>ПРЕДВАРИТЕЛЬНАЯ ЕЗДА ФЕИ  ДЛЯ ЛОШАДЕЙ 7 лет.</t>
  </si>
  <si>
    <t>Фамилия, имя всадника</t>
  </si>
  <si>
    <t>Кличка лошади</t>
  </si>
  <si>
    <t>Рег.№ лошади</t>
  </si>
  <si>
    <t>Общее 
впечатление</t>
  </si>
  <si>
    <t>ошибки</t>
  </si>
  <si>
    <t>% на С</t>
  </si>
  <si>
    <t>% на Е</t>
  </si>
  <si>
    <t>Всего %</t>
  </si>
  <si>
    <t>Положение корпуса на шагу</t>
  </si>
  <si>
    <t>Положение ног на шагу</t>
  </si>
  <si>
    <t>Положение рук на шагу</t>
  </si>
  <si>
    <t>Положение головы на шагу</t>
  </si>
  <si>
    <t>Положение корпуса на рыси</t>
  </si>
  <si>
    <t>Положение ног на рыси</t>
  </si>
  <si>
    <t>Положение рук на рыси</t>
  </si>
  <si>
    <t>Положение головы на рыси</t>
  </si>
  <si>
    <t>Применение средств управления</t>
  </si>
  <si>
    <t>ТЕСТ ПОСАДКА (рысь)</t>
  </si>
  <si>
    <t>III</t>
  </si>
  <si>
    <t>ТЕСТ ДЛЯ НАЧИНАЮЩИХ ВСАДНИКОВ</t>
  </si>
  <si>
    <r>
      <t xml:space="preserve">Фамилия, </t>
    </r>
    <r>
      <rPr>
        <i/>
        <sz val="8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</si>
  <si>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0"/>
        <rFont val="Verdana"/>
        <family val="2"/>
        <charset val="204"/>
      </rPr>
      <t xml:space="preserve"> </t>
    </r>
  </si>
  <si>
    <t>Н</t>
  </si>
  <si>
    <t>Зачет для любителей</t>
  </si>
  <si>
    <t>Зачет для детей</t>
  </si>
  <si>
    <t>Горская Н., ВК (Москва)</t>
  </si>
  <si>
    <t xml:space="preserve">КЮР </t>
  </si>
  <si>
    <t>МО, КСК "Русский Алмаз"</t>
  </si>
  <si>
    <t>№ лошади</t>
  </si>
  <si>
    <r>
      <t xml:space="preserve">Фамилия, </t>
    </r>
    <r>
      <rPr>
        <i/>
        <sz val="12"/>
        <rFont val="Verdana"/>
        <family val="2"/>
        <charset val="204"/>
      </rPr>
      <t>имя всадника</t>
    </r>
  </si>
  <si>
    <r>
      <t>Кличка лошади, г.р.,</t>
    </r>
    <r>
      <rPr>
        <i/>
        <sz val="11"/>
        <rFont val="Verdana"/>
        <family val="2"/>
        <charset val="204"/>
      </rPr>
      <t xml:space="preserve"> пол, масть, порода, отец, место рождения</t>
    </r>
  </si>
  <si>
    <t>Владелец лошади</t>
  </si>
  <si>
    <t>Итого</t>
  </si>
  <si>
    <t>Техника,%</t>
  </si>
  <si>
    <t>Качество, %</t>
  </si>
  <si>
    <t>ТЕСТ ПОСАДКА (шаг)</t>
  </si>
  <si>
    <r>
      <rPr>
        <b/>
        <sz val="12"/>
        <color theme="1"/>
        <rFont val="Verdana"/>
        <family val="2"/>
        <charset val="204"/>
      </rPr>
      <t>ЯБЛОКОВА</t>
    </r>
    <r>
      <rPr>
        <sz val="12"/>
        <color theme="1"/>
        <rFont val="Verdana"/>
        <family val="2"/>
        <charset val="204"/>
      </rPr>
      <t xml:space="preserve"> Мария, 1977</t>
    </r>
  </si>
  <si>
    <r>
      <t>ТЕЛЬ АВИВ-15,</t>
    </r>
    <r>
      <rPr>
        <sz val="12"/>
        <color theme="1"/>
        <rFont val="Verdana"/>
        <family val="2"/>
        <charset val="204"/>
      </rPr>
      <t xml:space="preserve"> жер, гн., ган., Тотилас - Флора, Германия</t>
    </r>
  </si>
  <si>
    <r>
      <t xml:space="preserve">КВАЙТ БЕЛЬМОНТ-15, </t>
    </r>
    <r>
      <rPr>
        <sz val="12"/>
        <color theme="1"/>
        <rFont val="Verdana"/>
        <family val="2"/>
        <charset val="204"/>
      </rPr>
      <t>гн., жер., ган., Квотербек - Lourdes, Германия</t>
    </r>
  </si>
  <si>
    <r>
      <t xml:space="preserve">ВИЛЛ ТУ ВИН-10, </t>
    </r>
    <r>
      <rPr>
        <sz val="11"/>
        <rFont val="Verdana"/>
        <family val="2"/>
      </rPr>
      <t>коб., бур., ганн, Ворлд Даймонд, Россия</t>
    </r>
  </si>
  <si>
    <t>Предварительный Приз Тест А. Дети</t>
  </si>
  <si>
    <t>Общий зачет</t>
  </si>
  <si>
    <t>Командный Приз. Дети</t>
  </si>
  <si>
    <t>искл</t>
  </si>
  <si>
    <t>Тест по выбору</t>
  </si>
  <si>
    <t>искл.</t>
  </si>
  <si>
    <r>
      <t xml:space="preserve">Судьи:  E - Путилина Е. (Москва), </t>
    </r>
    <r>
      <rPr>
        <b/>
        <sz val="14"/>
        <rFont val="Verdana"/>
        <family val="2"/>
      </rPr>
      <t>С - Хромов Н.  (Московская область)</t>
    </r>
    <r>
      <rPr>
        <sz val="14"/>
        <rFont val="Verdana"/>
        <family val="2"/>
        <charset val="204"/>
      </rPr>
      <t>, М - Карпинская А. (Московская область)</t>
    </r>
  </si>
  <si>
    <t>Карпинская А., ВК (Московская область)</t>
  </si>
  <si>
    <t>Судьи: E - Хромов Н.  (Московская область), С - Путилина Е. (Москва), М - Карпинская А. (Московская область)</t>
  </si>
  <si>
    <t>Судьи:  Хромов Н.  (Московская область), С - Путилина Е. (Москва), Карпинская А. (Московская область)</t>
  </si>
  <si>
    <t>Судьи:  E - Путилина Е. (Москва), С - Хромов Н.  (Московская область), М - Карпинская А. (Московская область)</t>
  </si>
  <si>
    <t>-</t>
  </si>
  <si>
    <t>Этап Кубка “RUSSIAN MINI CUP” ДЛЯ ВСАДНИКОВ НА ЛОШАДЯХ ДО 150 СМ. В ХОЛКЕ.</t>
  </si>
  <si>
    <t>Средняя группа - Манежная езда 2.2</t>
  </si>
  <si>
    <t>Младшая группа- Манежная езда 1.3</t>
  </si>
  <si>
    <t>Младшая группа - Манежная езда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</si>
</sst>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\-??&quot;р.&quot;_-;_-@_-"/>
    <numFmt numFmtId="165" formatCode="0.000"/>
    <numFmt numFmtId="166" formatCode="#,##0.0"/>
    <numFmt numFmtId="167" formatCode="0.0"/>
  </numFmts>
  <fonts count="8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  <charset val="204"/>
    </font>
    <font>
      <b/>
      <sz val="14"/>
      <name val="Verdana"/>
      <family val="2"/>
      <charset val="204"/>
    </font>
    <font>
      <sz val="12"/>
      <color theme="1"/>
      <name val="Verdana"/>
      <family val="2"/>
      <charset val="204"/>
    </font>
    <font>
      <sz val="11"/>
      <color indexed="8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6"/>
      <name val="Verdana"/>
      <family val="2"/>
      <charset val="204"/>
    </font>
    <font>
      <sz val="14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  <font>
      <sz val="9"/>
      <name val="Verdana"/>
      <family val="2"/>
      <charset val="204"/>
    </font>
    <font>
      <i/>
      <sz val="11"/>
      <name val="Verdana"/>
      <family val="2"/>
      <charset val="204"/>
    </font>
    <font>
      <b/>
      <sz val="20"/>
      <name val="Verdana"/>
      <family val="2"/>
      <charset val="204"/>
    </font>
    <font>
      <sz val="20"/>
      <name val="Verdana"/>
      <family val="2"/>
      <charset val="204"/>
    </font>
    <font>
      <b/>
      <sz val="16"/>
      <name val="Verdana"/>
      <family val="2"/>
    </font>
    <font>
      <sz val="16"/>
      <name val="Verdana"/>
      <family val="2"/>
      <charset val="204"/>
    </font>
    <font>
      <b/>
      <i/>
      <sz val="16"/>
      <name val="Verdana"/>
      <family val="2"/>
      <charset val="204"/>
    </font>
    <font>
      <b/>
      <i/>
      <sz val="10"/>
      <name val="Verdana"/>
      <family val="2"/>
      <charset val="204"/>
    </font>
    <font>
      <b/>
      <i/>
      <sz val="8"/>
      <name val="Verdana"/>
      <family val="2"/>
      <charset val="204"/>
    </font>
    <font>
      <b/>
      <i/>
      <sz val="11"/>
      <name val="Verdana"/>
      <family val="2"/>
      <charset val="204"/>
    </font>
    <font>
      <i/>
      <sz val="8"/>
      <name val="Verdana"/>
      <family val="2"/>
      <charset val="204"/>
    </font>
    <font>
      <b/>
      <sz val="9"/>
      <name val="Verdana"/>
      <family val="2"/>
      <charset val="204"/>
    </font>
    <font>
      <sz val="10"/>
      <color indexed="8"/>
      <name val="Verdana"/>
      <family val="2"/>
      <charset val="204"/>
    </font>
    <font>
      <i/>
      <sz val="10"/>
      <name val="Verdana"/>
      <family val="2"/>
      <charset val="204"/>
    </font>
    <font>
      <sz val="14"/>
      <name val="Verdana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22"/>
      <name val="Verdana"/>
      <family val="2"/>
      <charset val="204"/>
    </font>
    <font>
      <b/>
      <i/>
      <sz val="12"/>
      <name val="Verdana"/>
      <family val="2"/>
      <charset val="204"/>
    </font>
    <font>
      <b/>
      <sz val="18"/>
      <name val="Verdana"/>
      <family val="2"/>
      <charset val="204"/>
    </font>
    <font>
      <b/>
      <i/>
      <sz val="18"/>
      <name val="Verdana"/>
      <family val="2"/>
      <charset val="204"/>
    </font>
    <font>
      <i/>
      <sz val="12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sz val="12"/>
      <color indexed="8"/>
      <name val="Verdana"/>
      <family val="2"/>
      <charset val="204"/>
    </font>
    <font>
      <sz val="11"/>
      <name val="Verdana"/>
      <family val="2"/>
    </font>
    <font>
      <b/>
      <sz val="11"/>
      <name val="Verdana"/>
      <family val="2"/>
    </font>
    <font>
      <b/>
      <i/>
      <sz val="14"/>
      <name val="Verdana"/>
      <family val="2"/>
      <charset val="204"/>
    </font>
    <font>
      <sz val="14"/>
      <color indexed="8"/>
      <name val="Verdana"/>
      <family val="2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  <charset val="204"/>
    </font>
    <font>
      <b/>
      <i/>
      <sz val="9"/>
      <name val="Verdana"/>
      <family val="2"/>
      <charset val="204"/>
    </font>
    <font>
      <i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theme="1"/>
      <name val="Verdana"/>
      <family val="2"/>
      <charset val="204"/>
    </font>
    <font>
      <sz val="11"/>
      <color indexed="8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8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4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34" borderId="0" applyNumberFormat="0" applyBorder="0" applyAlignment="0" applyProtection="0"/>
    <xf numFmtId="0" fontId="12" fillId="4" borderId="0" applyNumberFormat="0" applyBorder="0" applyAlignment="0" applyProtection="0"/>
    <xf numFmtId="0" fontId="13" fillId="35" borderId="2" applyNumberFormat="0" applyAlignment="0" applyProtection="0"/>
    <xf numFmtId="0" fontId="14" fillId="36" borderId="3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" applyNumberFormat="0" applyAlignment="0" applyProtection="0"/>
    <xf numFmtId="0" fontId="21" fillId="0" borderId="7" applyNumberFormat="0" applyFill="0" applyAlignment="0" applyProtection="0"/>
    <xf numFmtId="0" fontId="22" fillId="37" borderId="0" applyNumberFormat="0" applyBorder="0" applyAlignment="0" applyProtection="0"/>
    <xf numFmtId="0" fontId="23" fillId="38" borderId="8" applyNumberFormat="0" applyFont="0" applyAlignment="0" applyProtection="0"/>
    <xf numFmtId="0" fontId="24" fillId="35" borderId="9" applyNumberFormat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42" borderId="0" applyNumberFormat="0" applyBorder="0" applyAlignment="0" applyProtection="0"/>
    <xf numFmtId="0" fontId="20" fillId="14" borderId="2" applyNumberFormat="0" applyAlignment="0" applyProtection="0"/>
    <xf numFmtId="0" fontId="24" fillId="43" borderId="9" applyNumberFormat="0" applyAlignment="0" applyProtection="0"/>
    <xf numFmtId="0" fontId="13" fillId="43" borderId="2" applyNumberFormat="0" applyAlignment="0" applyProtection="0"/>
    <xf numFmtId="164" fontId="28" fillId="0" borderId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14" fillId="44" borderId="3" applyNumberFormat="0" applyAlignment="0" applyProtection="0"/>
    <xf numFmtId="0" fontId="25" fillId="0" borderId="0" applyNumberFormat="0" applyFill="0" applyBorder="0" applyAlignment="0" applyProtection="0"/>
    <xf numFmtId="0" fontId="22" fillId="45" borderId="0" applyNumberFormat="0" applyBorder="0" applyAlignment="0" applyProtection="0"/>
    <xf numFmtId="0" fontId="29" fillId="0" borderId="0"/>
    <xf numFmtId="0" fontId="1" fillId="0" borderId="0"/>
    <xf numFmtId="0" fontId="23" fillId="0" borderId="0"/>
    <xf numFmtId="0" fontId="5" fillId="0" borderId="0"/>
    <xf numFmtId="0" fontId="4" fillId="0" borderId="0"/>
    <xf numFmtId="0" fontId="30" fillId="0" borderId="0"/>
    <xf numFmtId="0" fontId="4" fillId="0" borderId="0"/>
    <xf numFmtId="0" fontId="31" fillId="0" borderId="0"/>
    <xf numFmtId="0" fontId="5" fillId="0" borderId="0"/>
    <xf numFmtId="0" fontId="23" fillId="0" borderId="0"/>
    <xf numFmtId="0" fontId="5" fillId="0" borderId="0"/>
    <xf numFmtId="0" fontId="32" fillId="0" borderId="0"/>
    <xf numFmtId="0" fontId="28" fillId="0" borderId="0"/>
    <xf numFmtId="0" fontId="12" fillId="10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46" borderId="8" applyNumberFormat="0" applyAlignment="0" applyProtection="0"/>
    <xf numFmtId="9" fontId="29" fillId="0" borderId="0" applyFill="0" applyBorder="0" applyAlignment="0" applyProtection="0"/>
    <xf numFmtId="0" fontId="21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1" fillId="0" borderId="0"/>
    <xf numFmtId="0" fontId="29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496">
    <xf numFmtId="0" fontId="0" fillId="0" borderId="0" xfId="0"/>
    <xf numFmtId="0" fontId="3" fillId="2" borderId="1" xfId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7" fillId="0" borderId="1" xfId="0" applyFont="1" applyFill="1" applyBorder="1"/>
    <xf numFmtId="49" fontId="3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/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0" xfId="103" applyFont="1" applyFill="1" applyBorder="1" applyAlignment="1" applyProtection="1">
      <alignment horizontal="center" vertical="top"/>
    </xf>
    <xf numFmtId="0" fontId="2" fillId="2" borderId="0" xfId="103" applyFont="1" applyFill="1" applyBorder="1" applyAlignment="1" applyProtection="1">
      <alignment horizontal="center" vertical="top"/>
      <protection locked="0"/>
    </xf>
    <xf numFmtId="0" fontId="6" fillId="2" borderId="0" xfId="103" applyFont="1" applyFill="1" applyBorder="1" applyAlignment="1" applyProtection="1">
      <alignment horizontal="center" vertical="top"/>
      <protection locked="0"/>
    </xf>
    <xf numFmtId="0" fontId="43" fillId="2" borderId="0" xfId="103" applyFont="1" applyFill="1" applyBorder="1" applyAlignment="1" applyProtection="1">
      <alignment horizontal="center" vertical="top"/>
      <protection locked="0"/>
    </xf>
    <xf numFmtId="0" fontId="6" fillId="2" borderId="0" xfId="103" applyFont="1" applyFill="1" applyBorder="1" applyAlignment="1" applyProtection="1">
      <alignment vertical="top"/>
      <protection locked="0"/>
    </xf>
    <xf numFmtId="0" fontId="9" fillId="2" borderId="0" xfId="103" applyFont="1" applyFill="1" applyBorder="1" applyAlignment="1" applyProtection="1">
      <alignment horizontal="center" vertical="top"/>
      <protection locked="0"/>
    </xf>
    <xf numFmtId="1" fontId="2" fillId="2" borderId="0" xfId="103" applyNumberFormat="1" applyFont="1" applyFill="1" applyBorder="1" applyAlignment="1" applyProtection="1">
      <alignment horizontal="center" vertical="top"/>
    </xf>
    <xf numFmtId="165" fontId="2" fillId="2" borderId="0" xfId="103" applyNumberFormat="1" applyFont="1" applyFill="1" applyBorder="1" applyAlignment="1" applyProtection="1">
      <alignment horizontal="center" vertical="top"/>
    </xf>
    <xf numFmtId="0" fontId="44" fillId="2" borderId="0" xfId="103" applyFont="1" applyFill="1" applyBorder="1" applyAlignment="1" applyProtection="1">
      <alignment horizontal="center" vertical="top" shrinkToFit="1"/>
      <protection locked="0"/>
    </xf>
    <xf numFmtId="166" fontId="2" fillId="2" borderId="0" xfId="103" applyNumberFormat="1" applyFont="1" applyFill="1" applyBorder="1" applyAlignment="1" applyProtection="1">
      <alignment horizontal="center" vertical="top"/>
    </xf>
    <xf numFmtId="0" fontId="2" fillId="2" borderId="0" xfId="103" applyFont="1" applyFill="1" applyBorder="1" applyAlignment="1" applyProtection="1">
      <alignment vertical="top"/>
      <protection locked="0"/>
    </xf>
    <xf numFmtId="0" fontId="2" fillId="2" borderId="0" xfId="103" applyFont="1" applyFill="1" applyProtection="1">
      <protection locked="0"/>
    </xf>
    <xf numFmtId="0" fontId="46" fillId="2" borderId="0" xfId="83" applyFont="1" applyFill="1" applyAlignment="1">
      <alignment vertical="center"/>
    </xf>
    <xf numFmtId="0" fontId="2" fillId="47" borderId="0" xfId="83" applyFont="1" applyFill="1" applyAlignment="1">
      <alignment vertical="center"/>
    </xf>
    <xf numFmtId="0" fontId="48" fillId="2" borderId="0" xfId="83" applyFont="1" applyFill="1" applyBorder="1" applyAlignment="1">
      <alignment vertical="center" wrapText="1"/>
    </xf>
    <xf numFmtId="0" fontId="2" fillId="2" borderId="0" xfId="83" applyFont="1" applyFill="1" applyAlignment="1">
      <alignment horizontal="center" vertical="center"/>
    </xf>
    <xf numFmtId="0" fontId="49" fillId="2" borderId="0" xfId="83" applyFont="1" applyFill="1" applyAlignment="1">
      <alignment wrapText="1"/>
    </xf>
    <xf numFmtId="0" fontId="10" fillId="2" borderId="0" xfId="83" applyFont="1" applyFill="1" applyBorder="1" applyAlignment="1">
      <alignment horizontal="left" wrapText="1"/>
    </xf>
    <xf numFmtId="0" fontId="10" fillId="2" borderId="0" xfId="83" applyFont="1" applyFill="1" applyBorder="1" applyAlignment="1">
      <alignment horizontal="center" wrapText="1"/>
    </xf>
    <xf numFmtId="0" fontId="10" fillId="2" borderId="0" xfId="83" applyFont="1" applyFill="1"/>
    <xf numFmtId="0" fontId="50" fillId="2" borderId="0" xfId="83" applyFont="1" applyFill="1" applyBorder="1" applyAlignment="1">
      <alignment wrapText="1"/>
    </xf>
    <xf numFmtId="0" fontId="50" fillId="2" borderId="0" xfId="83" applyFont="1" applyFill="1" applyBorder="1" applyAlignment="1">
      <alignment horizontal="right"/>
    </xf>
    <xf numFmtId="0" fontId="50" fillId="2" borderId="1" xfId="105" applyFont="1" applyFill="1" applyBorder="1" applyAlignment="1">
      <alignment horizontal="center" vertical="center" wrapText="1"/>
    </xf>
    <xf numFmtId="0" fontId="6" fillId="2" borderId="0" xfId="83" applyFont="1" applyFill="1"/>
    <xf numFmtId="0" fontId="51" fillId="2" borderId="1" xfId="83" applyFont="1" applyFill="1" applyBorder="1" applyAlignment="1">
      <alignment horizontal="center" textRotation="90"/>
    </xf>
    <xf numFmtId="0" fontId="51" fillId="2" borderId="1" xfId="83" applyFont="1" applyFill="1" applyBorder="1" applyAlignment="1">
      <alignment horizontal="center" vertical="center"/>
    </xf>
    <xf numFmtId="0" fontId="51" fillId="2" borderId="1" xfId="83" applyFont="1" applyFill="1" applyBorder="1" applyAlignment="1">
      <alignment horizontal="center" textRotation="90" wrapText="1"/>
    </xf>
    <xf numFmtId="9" fontId="2" fillId="2" borderId="0" xfId="99" applyFont="1" applyFill="1" applyBorder="1" applyAlignment="1" applyProtection="1">
      <alignment horizontal="center" vertical="center"/>
    </xf>
    <xf numFmtId="0" fontId="42" fillId="2" borderId="14" xfId="104" applyFont="1" applyFill="1" applyBorder="1" applyAlignment="1" applyProtection="1">
      <alignment horizontal="center" vertical="center" wrapText="1"/>
      <protection locked="0"/>
    </xf>
    <xf numFmtId="0" fontId="43" fillId="2" borderId="0" xfId="83" applyFont="1" applyFill="1"/>
    <xf numFmtId="0" fontId="52" fillId="2" borderId="1" xfId="83" applyFont="1" applyFill="1" applyBorder="1" applyAlignment="1">
      <alignment horizontal="center" vertical="center"/>
    </xf>
    <xf numFmtId="49" fontId="2" fillId="2" borderId="1" xfId="106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7" fontId="2" fillId="2" borderId="1" xfId="104" applyNumberFormat="1" applyFont="1" applyFill="1" applyBorder="1" applyAlignment="1" applyProtection="1">
      <alignment horizontal="center" vertical="center"/>
      <protection locked="0"/>
    </xf>
    <xf numFmtId="165" fontId="3" fillId="2" borderId="1" xfId="83" applyNumberFormat="1" applyFont="1" applyFill="1" applyBorder="1" applyAlignment="1">
      <alignment horizontal="center" vertical="center"/>
    </xf>
    <xf numFmtId="0" fontId="44" fillId="2" borderId="1" xfId="83" applyFont="1" applyFill="1" applyBorder="1" applyAlignment="1">
      <alignment horizontal="center" vertical="center"/>
    </xf>
    <xf numFmtId="167" fontId="2" fillId="2" borderId="1" xfId="104" applyNumberFormat="1" applyFont="1" applyFill="1" applyBorder="1" applyAlignment="1" applyProtection="1">
      <alignment horizontal="center" vertical="center"/>
    </xf>
    <xf numFmtId="1" fontId="2" fillId="2" borderId="1" xfId="83" applyNumberFormat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43" fillId="47" borderId="0" xfId="83" applyFont="1" applyFill="1"/>
    <xf numFmtId="0" fontId="37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50" fillId="0" borderId="15" xfId="83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49" fontId="9" fillId="2" borderId="1" xfId="106" applyNumberFormat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left" vertical="center" wrapText="1"/>
    </xf>
    <xf numFmtId="49" fontId="9" fillId="2" borderId="1" xfId="86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167" fontId="9" fillId="0" borderId="15" xfId="104" applyNumberFormat="1" applyFont="1" applyFill="1" applyBorder="1" applyAlignment="1" applyProtection="1">
      <alignment horizontal="center" vertical="center"/>
      <protection locked="0"/>
    </xf>
    <xf numFmtId="165" fontId="10" fillId="0" borderId="15" xfId="83" applyNumberFormat="1" applyFont="1" applyFill="1" applyBorder="1" applyAlignment="1">
      <alignment horizontal="center" vertical="center"/>
    </xf>
    <xf numFmtId="0" fontId="56" fillId="0" borderId="15" xfId="83" applyFont="1" applyFill="1" applyBorder="1" applyAlignment="1">
      <alignment horizontal="center" vertical="center"/>
    </xf>
    <xf numFmtId="167" fontId="9" fillId="0" borderId="15" xfId="104" applyNumberFormat="1" applyFont="1" applyFill="1" applyBorder="1" applyAlignment="1" applyProtection="1">
      <alignment horizontal="center" vertical="center"/>
    </xf>
    <xf numFmtId="1" fontId="9" fillId="0" borderId="15" xfId="83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0" xfId="83" applyFont="1" applyFill="1"/>
    <xf numFmtId="0" fontId="9" fillId="2" borderId="0" xfId="83" applyFont="1" applyFill="1"/>
    <xf numFmtId="0" fontId="10" fillId="2" borderId="1" xfId="11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0" fillId="2" borderId="1" xfId="83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7" fontId="9" fillId="2" borderId="1" xfId="104" applyNumberFormat="1" applyFont="1" applyFill="1" applyBorder="1" applyAlignment="1" applyProtection="1">
      <alignment horizontal="center" vertical="center"/>
      <protection locked="0"/>
    </xf>
    <xf numFmtId="165" fontId="10" fillId="2" borderId="1" xfId="83" applyNumberFormat="1" applyFont="1" applyFill="1" applyBorder="1" applyAlignment="1">
      <alignment horizontal="center" vertical="center"/>
    </xf>
    <xf numFmtId="0" fontId="56" fillId="0" borderId="1" xfId="83" applyFont="1" applyFill="1" applyBorder="1" applyAlignment="1">
      <alignment horizontal="center" vertical="center"/>
    </xf>
    <xf numFmtId="167" fontId="9" fillId="0" borderId="1" xfId="104" applyNumberFormat="1" applyFont="1" applyFill="1" applyBorder="1" applyAlignment="1" applyProtection="1">
      <alignment horizontal="center" vertical="center"/>
      <protection locked="0"/>
    </xf>
    <xf numFmtId="165" fontId="10" fillId="0" borderId="1" xfId="83" applyNumberFormat="1" applyFont="1" applyFill="1" applyBorder="1" applyAlignment="1">
      <alignment horizontal="center" vertical="center"/>
    </xf>
    <xf numFmtId="0" fontId="56" fillId="0" borderId="14" xfId="83" applyFont="1" applyFill="1" applyBorder="1" applyAlignment="1">
      <alignment horizontal="center" vertical="center"/>
    </xf>
    <xf numFmtId="0" fontId="56" fillId="2" borderId="15" xfId="83" applyFont="1" applyFill="1" applyBorder="1" applyAlignment="1">
      <alignment horizontal="center" vertical="center"/>
    </xf>
    <xf numFmtId="167" fontId="9" fillId="2" borderId="15" xfId="104" applyNumberFormat="1" applyFont="1" applyFill="1" applyBorder="1" applyAlignment="1" applyProtection="1">
      <alignment horizontal="center" vertical="center"/>
    </xf>
    <xf numFmtId="1" fontId="9" fillId="2" borderId="15" xfId="83" applyNumberFormat="1" applyFont="1" applyFill="1" applyBorder="1" applyAlignment="1">
      <alignment horizontal="center" vertical="center"/>
    </xf>
    <xf numFmtId="165" fontId="10" fillId="2" borderId="15" xfId="8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49" fontId="9" fillId="2" borderId="1" xfId="87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55" fillId="2" borderId="1" xfId="83" applyFont="1" applyFill="1" applyBorder="1" applyAlignment="1">
      <alignment horizontal="center" vertical="center" wrapText="1"/>
    </xf>
    <xf numFmtId="0" fontId="9" fillId="47" borderId="0" xfId="83" applyFont="1" applyFill="1"/>
    <xf numFmtId="0" fontId="57" fillId="0" borderId="0" xfId="83" applyFont="1" applyBorder="1" applyAlignment="1"/>
    <xf numFmtId="0" fontId="57" fillId="0" borderId="0" xfId="83" applyFont="1" applyAlignment="1"/>
    <xf numFmtId="0" fontId="6" fillId="0" borderId="0" xfId="83" applyFont="1" applyAlignment="1"/>
    <xf numFmtId="0" fontId="9" fillId="0" borderId="0" xfId="83" applyFont="1" applyAlignment="1"/>
    <xf numFmtId="0" fontId="57" fillId="2" borderId="0" xfId="83" applyFont="1" applyFill="1" applyAlignment="1">
      <alignment horizontal="left"/>
    </xf>
    <xf numFmtId="0" fontId="57" fillId="2" borderId="0" xfId="83" applyFont="1" applyFill="1" applyAlignment="1"/>
    <xf numFmtId="0" fontId="57" fillId="2" borderId="0" xfId="83" applyFont="1" applyFill="1" applyBorder="1" applyAlignment="1"/>
    <xf numFmtId="0" fontId="58" fillId="2" borderId="0" xfId="111" applyFont="1" applyFill="1" applyAlignment="1" applyProtection="1">
      <protection locked="0"/>
    </xf>
    <xf numFmtId="0" fontId="5" fillId="2" borderId="0" xfId="111" applyFont="1" applyFill="1" applyAlignment="1" applyProtection="1">
      <alignment vertical="center"/>
      <protection locked="0"/>
    </xf>
    <xf numFmtId="0" fontId="59" fillId="2" borderId="0" xfId="111" applyFont="1" applyFill="1" applyAlignment="1" applyProtection="1">
      <alignment vertical="center"/>
      <protection locked="0"/>
    </xf>
    <xf numFmtId="0" fontId="60" fillId="2" borderId="0" xfId="111" applyFont="1" applyFill="1" applyAlignment="1" applyProtection="1">
      <alignment vertical="center"/>
      <protection locked="0"/>
    </xf>
    <xf numFmtId="0" fontId="61" fillId="2" borderId="0" xfId="111" applyFont="1" applyFill="1" applyAlignment="1" applyProtection="1">
      <alignment vertical="center"/>
      <protection locked="0"/>
    </xf>
    <xf numFmtId="1" fontId="5" fillId="2" borderId="0" xfId="111" applyNumberFormat="1" applyFont="1" applyFill="1" applyAlignment="1" applyProtection="1">
      <alignment vertical="center"/>
      <protection locked="0"/>
    </xf>
    <xf numFmtId="165" fontId="5" fillId="2" borderId="0" xfId="111" applyNumberFormat="1" applyFont="1" applyFill="1" applyAlignment="1" applyProtection="1">
      <alignment vertical="center"/>
      <protection locked="0"/>
    </xf>
    <xf numFmtId="0" fontId="46" fillId="0" borderId="0" xfId="83" applyFont="1" applyFill="1" applyAlignment="1">
      <alignment vertical="center"/>
    </xf>
    <xf numFmtId="0" fontId="2" fillId="0" borderId="0" xfId="83" applyFont="1" applyAlignment="1">
      <alignment vertical="center"/>
    </xf>
    <xf numFmtId="0" fontId="49" fillId="0" borderId="0" xfId="83" applyFont="1" applyFill="1" applyBorder="1" applyAlignment="1">
      <alignment wrapText="1"/>
    </xf>
    <xf numFmtId="0" fontId="42" fillId="0" borderId="0" xfId="83" applyFont="1" applyFill="1" applyBorder="1" applyAlignment="1">
      <alignment horizontal="left" wrapText="1"/>
    </xf>
    <xf numFmtId="0" fontId="42" fillId="0" borderId="0" xfId="83" applyFont="1" applyFill="1" applyBorder="1" applyAlignment="1">
      <alignment horizontal="center" wrapText="1"/>
    </xf>
    <xf numFmtId="0" fontId="42" fillId="0" borderId="0" xfId="83" applyFont="1" applyFill="1"/>
    <xf numFmtId="0" fontId="9" fillId="0" borderId="0" xfId="83" applyFont="1"/>
    <xf numFmtId="0" fontId="50" fillId="0" borderId="17" xfId="83" applyFont="1" applyFill="1" applyBorder="1" applyAlignment="1">
      <alignment horizontal="center" vertical="center" textRotation="90"/>
    </xf>
    <xf numFmtId="0" fontId="50" fillId="0" borderId="17" xfId="83" applyFont="1" applyFill="1" applyBorder="1" applyAlignment="1">
      <alignment horizontal="center" vertical="center"/>
    </xf>
    <xf numFmtId="0" fontId="50" fillId="0" borderId="17" xfId="83" applyFont="1" applyFill="1" applyBorder="1" applyAlignment="1">
      <alignment horizontal="center" vertical="center" textRotation="90" wrapText="1"/>
    </xf>
    <xf numFmtId="0" fontId="43" fillId="0" borderId="17" xfId="83" applyFont="1" applyFill="1" applyBorder="1" applyAlignment="1">
      <alignment horizontal="center" vertical="center" wrapText="1"/>
    </xf>
    <xf numFmtId="0" fontId="43" fillId="0" borderId="15" xfId="83" applyFont="1" applyFill="1" applyBorder="1" applyAlignment="1">
      <alignment horizontal="center" vertical="center" wrapText="1"/>
    </xf>
    <xf numFmtId="0" fontId="65" fillId="0" borderId="13" xfId="83" applyFont="1" applyFill="1" applyBorder="1" applyAlignment="1">
      <alignment horizontal="center" vertical="center"/>
    </xf>
    <xf numFmtId="9" fontId="44" fillId="0" borderId="1" xfId="99" applyFont="1" applyFill="1" applyBorder="1" applyAlignment="1" applyProtection="1"/>
    <xf numFmtId="9" fontId="44" fillId="0" borderId="0" xfId="99" applyFont="1" applyFill="1" applyBorder="1" applyAlignment="1" applyProtection="1"/>
    <xf numFmtId="0" fontId="63" fillId="0" borderId="19" xfId="8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center" wrapText="1"/>
    </xf>
    <xf numFmtId="49" fontId="2" fillId="2" borderId="1" xfId="86" applyNumberFormat="1" applyFont="1" applyFill="1" applyBorder="1" applyAlignment="1">
      <alignment horizontal="center" vertical="center" wrapText="1"/>
    </xf>
    <xf numFmtId="167" fontId="34" fillId="0" borderId="19" xfId="104" applyNumberFormat="1" applyFont="1" applyFill="1" applyBorder="1" applyAlignment="1" applyProtection="1">
      <alignment horizontal="center" vertical="center"/>
      <protection locked="0"/>
    </xf>
    <xf numFmtId="165" fontId="42" fillId="0" borderId="19" xfId="83" applyNumberFormat="1" applyFont="1" applyFill="1" applyBorder="1" applyAlignment="1">
      <alignment horizontal="center" vertical="center"/>
    </xf>
    <xf numFmtId="0" fontId="66" fillId="0" borderId="19" xfId="83" applyFont="1" applyFill="1" applyBorder="1" applyAlignment="1">
      <alignment horizontal="center" vertical="center"/>
    </xf>
    <xf numFmtId="167" fontId="34" fillId="0" borderId="19" xfId="104" applyNumberFormat="1" applyFont="1" applyFill="1" applyBorder="1" applyAlignment="1" applyProtection="1">
      <alignment horizontal="center" vertical="center"/>
    </xf>
    <xf numFmtId="1" fontId="34" fillId="0" borderId="19" xfId="83" applyNumberFormat="1" applyFont="1" applyFill="1" applyBorder="1" applyAlignment="1">
      <alignment horizontal="center" vertical="center"/>
    </xf>
    <xf numFmtId="0" fontId="65" fillId="0" borderId="0" xfId="83" applyFont="1" applyFill="1" applyBorder="1" applyAlignment="1">
      <alignment horizontal="center" vertical="center"/>
    </xf>
    <xf numFmtId="0" fontId="2" fillId="2" borderId="1" xfId="110" applyFont="1" applyFill="1" applyBorder="1" applyAlignment="1">
      <alignment horizontal="center" vertical="center" wrapText="1"/>
    </xf>
    <xf numFmtId="0" fontId="3" fillId="2" borderId="1" xfId="110" applyFont="1" applyFill="1" applyBorder="1" applyAlignment="1">
      <alignment horizontal="left" vertical="center" wrapText="1"/>
    </xf>
    <xf numFmtId="49" fontId="2" fillId="2" borderId="1" xfId="87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57" fillId="2" borderId="0" xfId="111" applyFont="1" applyFill="1" applyAlignment="1" applyProtection="1">
      <protection locked="0"/>
    </xf>
    <xf numFmtId="0" fontId="58" fillId="0" borderId="0" xfId="111" applyFont="1" applyAlignment="1" applyProtection="1">
      <protection locked="0"/>
    </xf>
    <xf numFmtId="0" fontId="57" fillId="0" borderId="0" xfId="111" applyFont="1" applyAlignment="1" applyProtection="1">
      <protection locked="0"/>
    </xf>
    <xf numFmtId="0" fontId="5" fillId="0" borderId="0" xfId="111" applyFont="1" applyAlignment="1" applyProtection="1">
      <protection locked="0"/>
    </xf>
    <xf numFmtId="0" fontId="10" fillId="0" borderId="0" xfId="111" applyFont="1" applyFill="1" applyAlignment="1" applyProtection="1">
      <protection locked="0"/>
    </xf>
    <xf numFmtId="0" fontId="68" fillId="0" borderId="0" xfId="111" applyFont="1" applyAlignment="1" applyProtection="1">
      <protection locked="0"/>
    </xf>
    <xf numFmtId="0" fontId="68" fillId="0" borderId="0" xfId="111" applyFont="1" applyFill="1" applyAlignment="1" applyProtection="1">
      <protection locked="0"/>
    </xf>
    <xf numFmtId="1" fontId="5" fillId="0" borderId="0" xfId="111" applyNumberFormat="1" applyFont="1" applyAlignment="1" applyProtection="1">
      <protection locked="0"/>
    </xf>
    <xf numFmtId="165" fontId="5" fillId="0" borderId="0" xfId="111" applyNumberFormat="1" applyFont="1" applyAlignment="1" applyProtection="1">
      <protection locked="0"/>
    </xf>
    <xf numFmtId="0" fontId="5" fillId="0" borderId="0" xfId="111" applyFont="1" applyAlignment="1" applyProtection="1">
      <alignment vertical="center"/>
      <protection locked="0"/>
    </xf>
    <xf numFmtId="0" fontId="60" fillId="0" borderId="0" xfId="111" applyFont="1" applyAlignment="1" applyProtection="1">
      <alignment vertical="center"/>
      <protection locked="0"/>
    </xf>
    <xf numFmtId="1" fontId="5" fillId="0" borderId="0" xfId="111" applyNumberFormat="1" applyFont="1" applyAlignment="1" applyProtection="1">
      <alignment vertical="center"/>
      <protection locked="0"/>
    </xf>
    <xf numFmtId="165" fontId="5" fillId="0" borderId="0" xfId="111" applyNumberFormat="1" applyFont="1" applyAlignment="1" applyProtection="1">
      <alignment vertical="center"/>
      <protection locked="0"/>
    </xf>
    <xf numFmtId="49" fontId="2" fillId="2" borderId="1" xfId="110" applyNumberFormat="1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Fill="1" applyBorder="1" applyAlignment="1">
      <alignment horizontal="center" vertical="top" wrapText="1"/>
    </xf>
    <xf numFmtId="49" fontId="44" fillId="0" borderId="0" xfId="99" applyNumberFormat="1" applyFont="1" applyFill="1" applyBorder="1" applyAlignment="1" applyProtection="1"/>
    <xf numFmtId="0" fontId="35" fillId="0" borderId="0" xfId="83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center" vertical="center" wrapText="1"/>
    </xf>
    <xf numFmtId="0" fontId="73" fillId="2" borderId="1" xfId="1" applyFont="1" applyFill="1" applyBorder="1" applyAlignment="1">
      <alignment horizontal="center" vertical="center" wrapText="1"/>
    </xf>
    <xf numFmtId="0" fontId="57" fillId="2" borderId="1" xfId="2" applyFont="1" applyFill="1" applyBorder="1" applyAlignment="1">
      <alignment horizontal="center" vertical="center" wrapText="1"/>
    </xf>
    <xf numFmtId="0" fontId="57" fillId="2" borderId="1" xfId="83" applyFont="1" applyFill="1" applyBorder="1" applyAlignment="1">
      <alignment horizontal="center" vertical="center" wrapText="1"/>
    </xf>
    <xf numFmtId="0" fontId="35" fillId="0" borderId="0" xfId="111" applyFont="1" applyAlignment="1" applyProtection="1">
      <protection locked="0"/>
    </xf>
    <xf numFmtId="0" fontId="58" fillId="0" borderId="0" xfId="111" applyFont="1" applyAlignment="1" applyProtection="1">
      <alignment vertical="center"/>
      <protection locked="0"/>
    </xf>
    <xf numFmtId="0" fontId="2" fillId="11" borderId="0" xfId="103" applyFont="1" applyFill="1" applyBorder="1" applyAlignment="1" applyProtection="1">
      <alignment horizontal="center" vertical="top"/>
    </xf>
    <xf numFmtId="0" fontId="2" fillId="11" borderId="0" xfId="103" applyFont="1" applyFill="1" applyBorder="1" applyAlignment="1" applyProtection="1">
      <alignment horizontal="center" vertical="top"/>
      <protection locked="0"/>
    </xf>
    <xf numFmtId="0" fontId="9" fillId="11" borderId="0" xfId="103" applyFont="1" applyFill="1" applyBorder="1" applyAlignment="1" applyProtection="1">
      <alignment horizontal="center" vertical="top"/>
      <protection locked="0"/>
    </xf>
    <xf numFmtId="0" fontId="2" fillId="11" borderId="0" xfId="103" applyFont="1" applyFill="1" applyBorder="1" applyAlignment="1" applyProtection="1">
      <alignment vertical="top"/>
      <protection locked="0"/>
    </xf>
    <xf numFmtId="1" fontId="9" fillId="11" borderId="0" xfId="103" applyNumberFormat="1" applyFont="1" applyFill="1" applyBorder="1" applyAlignment="1" applyProtection="1">
      <alignment horizontal="center" vertical="top"/>
    </xf>
    <xf numFmtId="0" fontId="56" fillId="11" borderId="0" xfId="103" applyFont="1" applyFill="1" applyBorder="1" applyAlignment="1" applyProtection="1">
      <alignment horizontal="center" vertical="top" shrinkToFit="1"/>
      <protection locked="0"/>
    </xf>
    <xf numFmtId="165" fontId="9" fillId="11" borderId="0" xfId="103" applyNumberFormat="1" applyFont="1" applyFill="1" applyBorder="1" applyAlignment="1" applyProtection="1">
      <alignment horizontal="center" vertical="top"/>
    </xf>
    <xf numFmtId="166" fontId="9" fillId="11" borderId="0" xfId="103" applyNumberFormat="1" applyFont="1" applyFill="1" applyBorder="1" applyAlignment="1" applyProtection="1">
      <alignment horizontal="center" vertical="top"/>
    </xf>
    <xf numFmtId="0" fontId="2" fillId="11" borderId="0" xfId="103" applyFont="1" applyFill="1" applyProtection="1">
      <protection locked="0"/>
    </xf>
    <xf numFmtId="0" fontId="45" fillId="0" borderId="0" xfId="83" applyFont="1" applyFill="1" applyBorder="1" applyAlignment="1">
      <alignment vertical="center" wrapText="1"/>
    </xf>
    <xf numFmtId="0" fontId="46" fillId="0" borderId="0" xfId="83" applyFont="1" applyFill="1"/>
    <xf numFmtId="0" fontId="35" fillId="0" borderId="0" xfId="104" applyFont="1" applyBorder="1" applyAlignment="1" applyProtection="1">
      <alignment vertical="center" wrapText="1"/>
      <protection locked="0"/>
    </xf>
    <xf numFmtId="0" fontId="57" fillId="0" borderId="0" xfId="117" applyFont="1" applyFill="1"/>
    <xf numFmtId="0" fontId="48" fillId="48" borderId="0" xfId="104" applyFont="1" applyFill="1" applyBorder="1" applyAlignment="1" applyProtection="1">
      <alignment vertical="center" wrapText="1"/>
      <protection locked="0"/>
    </xf>
    <xf numFmtId="0" fontId="49" fillId="0" borderId="0" xfId="83" applyFont="1" applyFill="1" applyAlignment="1">
      <alignment wrapText="1"/>
    </xf>
    <xf numFmtId="0" fontId="3" fillId="0" borderId="0" xfId="83" applyFont="1" applyFill="1" applyBorder="1" applyAlignment="1">
      <alignment horizontal="left" wrapText="1"/>
    </xf>
    <xf numFmtId="0" fontId="10" fillId="0" borderId="0" xfId="83" applyFont="1" applyFill="1" applyBorder="1" applyAlignment="1">
      <alignment horizontal="left" wrapText="1"/>
    </xf>
    <xf numFmtId="0" fontId="3" fillId="0" borderId="0" xfId="83" applyFont="1" applyFill="1" applyBorder="1" applyAlignment="1">
      <alignment horizontal="center" wrapText="1"/>
    </xf>
    <xf numFmtId="0" fontId="3" fillId="0" borderId="0" xfId="83" applyFont="1" applyFill="1"/>
    <xf numFmtId="0" fontId="50" fillId="0" borderId="15" xfId="115" applyFont="1" applyFill="1" applyBorder="1" applyAlignment="1">
      <alignment horizontal="center" vertical="center" wrapText="1"/>
    </xf>
    <xf numFmtId="0" fontId="51" fillId="0" borderId="15" xfId="105" applyFont="1" applyFill="1" applyBorder="1" applyAlignment="1">
      <alignment horizontal="center" vertical="center" wrapText="1"/>
    </xf>
    <xf numFmtId="0" fontId="34" fillId="0" borderId="0" xfId="115" applyFont="1" applyFill="1"/>
    <xf numFmtId="0" fontId="3" fillId="0" borderId="15" xfId="115" applyFont="1" applyFill="1" applyBorder="1" applyAlignment="1">
      <alignment horizontal="center" vertical="center"/>
    </xf>
    <xf numFmtId="0" fontId="3" fillId="0" borderId="15" xfId="115" applyFont="1" applyFill="1" applyBorder="1" applyAlignment="1">
      <alignment horizontal="center" vertical="center" textRotation="90"/>
    </xf>
    <xf numFmtId="0" fontId="3" fillId="0" borderId="15" xfId="115" applyFont="1" applyFill="1" applyBorder="1" applyAlignment="1">
      <alignment horizontal="center" vertical="center" textRotation="90" wrapText="1"/>
    </xf>
    <xf numFmtId="0" fontId="57" fillId="0" borderId="0" xfId="117" applyFont="1" applyFill="1" applyBorder="1"/>
    <xf numFmtId="0" fontId="42" fillId="0" borderId="15" xfId="115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/>
    </xf>
    <xf numFmtId="49" fontId="69" fillId="2" borderId="1" xfId="1" applyNumberFormat="1" applyFont="1" applyFill="1" applyBorder="1" applyAlignment="1">
      <alignment horizontal="center" vertical="center" wrapText="1"/>
    </xf>
    <xf numFmtId="0" fontId="69" fillId="2" borderId="1" xfId="1" applyFont="1" applyFill="1" applyBorder="1" applyAlignment="1">
      <alignment horizontal="center" vertical="center" wrapText="1"/>
    </xf>
    <xf numFmtId="0" fontId="42" fillId="2" borderId="1" xfId="3" applyFont="1" applyFill="1" applyBorder="1" applyAlignment="1">
      <alignment horizontal="left" vertical="center" wrapText="1"/>
    </xf>
    <xf numFmtId="0" fontId="34" fillId="2" borderId="1" xfId="4" applyFont="1" applyFill="1" applyBorder="1" applyAlignment="1">
      <alignment horizontal="center" vertical="center" wrapText="1"/>
    </xf>
    <xf numFmtId="167" fontId="57" fillId="0" borderId="15" xfId="115" applyNumberFormat="1" applyFont="1" applyFill="1" applyBorder="1" applyAlignment="1">
      <alignment horizontal="center" vertical="center"/>
    </xf>
    <xf numFmtId="167" fontId="57" fillId="0" borderId="15" xfId="119" applyNumberFormat="1" applyFont="1" applyFill="1" applyBorder="1" applyAlignment="1">
      <alignment horizontal="center" vertical="center"/>
    </xf>
    <xf numFmtId="165" fontId="35" fillId="0" borderId="15" xfId="119" applyNumberFormat="1" applyFont="1" applyFill="1" applyBorder="1" applyAlignment="1">
      <alignment horizontal="center" vertical="center"/>
    </xf>
    <xf numFmtId="0" fontId="34" fillId="2" borderId="1" xfId="107" applyFont="1" applyFill="1" applyBorder="1" applyAlignment="1">
      <alignment horizontal="center" vertical="center" wrapText="1"/>
    </xf>
    <xf numFmtId="0" fontId="42" fillId="2" borderId="1" xfId="110" applyFont="1" applyFill="1" applyBorder="1" applyAlignment="1">
      <alignment horizontal="left" vertical="center" wrapText="1"/>
    </xf>
    <xf numFmtId="49" fontId="34" fillId="2" borderId="1" xfId="87" applyNumberFormat="1" applyFont="1" applyFill="1" applyBorder="1" applyAlignment="1">
      <alignment horizontal="center" vertical="center" wrapText="1"/>
    </xf>
    <xf numFmtId="0" fontId="74" fillId="0" borderId="0" xfId="109" applyFont="1"/>
    <xf numFmtId="0" fontId="75" fillId="0" borderId="0" xfId="120" applyFont="1" applyAlignment="1">
      <alignment vertical="center"/>
    </xf>
    <xf numFmtId="1" fontId="3" fillId="0" borderId="1" xfId="120" applyNumberFormat="1" applyFont="1" applyFill="1" applyBorder="1" applyAlignment="1">
      <alignment horizontal="center" vertical="center" textRotation="90"/>
    </xf>
    <xf numFmtId="0" fontId="3" fillId="0" borderId="1" xfId="120" applyFont="1" applyFill="1" applyBorder="1" applyAlignment="1">
      <alignment horizontal="center" vertical="center" wrapText="1"/>
    </xf>
    <xf numFmtId="0" fontId="3" fillId="0" borderId="1" xfId="120" applyFont="1" applyFill="1" applyBorder="1" applyAlignment="1">
      <alignment horizontal="center" vertical="center" textRotation="90" wrapText="1"/>
    </xf>
    <xf numFmtId="0" fontId="3" fillId="49" borderId="1" xfId="93" applyFont="1" applyFill="1" applyBorder="1" applyAlignment="1">
      <alignment horizontal="center" vertical="center" textRotation="90" wrapText="1"/>
    </xf>
    <xf numFmtId="0" fontId="3" fillId="0" borderId="1" xfId="121" applyFont="1" applyFill="1" applyBorder="1" applyAlignment="1">
      <alignment horizontal="center" vertical="center" wrapText="1"/>
    </xf>
    <xf numFmtId="0" fontId="3" fillId="0" borderId="1" xfId="93" applyFont="1" applyBorder="1" applyAlignment="1">
      <alignment horizontal="center" vertical="center" textRotation="90"/>
    </xf>
    <xf numFmtId="0" fontId="3" fillId="0" borderId="1" xfId="93" applyFont="1" applyBorder="1" applyAlignment="1">
      <alignment horizontal="center" vertical="center"/>
    </xf>
    <xf numFmtId="2" fontId="3" fillId="0" borderId="1" xfId="120" applyNumberFormat="1" applyFont="1" applyFill="1" applyBorder="1" applyAlignment="1">
      <alignment horizontal="center" vertical="center" textRotation="90" wrapText="1"/>
    </xf>
    <xf numFmtId="0" fontId="37" fillId="0" borderId="0" xfId="109" applyFont="1"/>
    <xf numFmtId="0" fontId="2" fillId="0" borderId="0" xfId="120" applyFont="1" applyAlignment="1">
      <alignment vertical="center"/>
    </xf>
    <xf numFmtId="0" fontId="76" fillId="0" borderId="1" xfId="93" applyFont="1" applyFill="1" applyBorder="1" applyAlignment="1">
      <alignment horizontal="center" vertical="center"/>
    </xf>
    <xf numFmtId="0" fontId="42" fillId="2" borderId="1" xfId="4" applyFont="1" applyFill="1" applyBorder="1" applyAlignment="1">
      <alignment horizontal="left" vertical="center" wrapText="1"/>
    </xf>
    <xf numFmtId="49" fontId="34" fillId="2" borderId="1" xfId="106" applyNumberFormat="1" applyFont="1" applyFill="1" applyBorder="1" applyAlignment="1">
      <alignment horizontal="center" vertical="center" wrapText="1"/>
    </xf>
    <xf numFmtId="0" fontId="34" fillId="2" borderId="1" xfId="110" applyFont="1" applyFill="1" applyBorder="1" applyAlignment="1">
      <alignment horizontal="center" vertical="center" wrapText="1"/>
    </xf>
    <xf numFmtId="49" fontId="34" fillId="0" borderId="1" xfId="109" applyNumberFormat="1" applyFont="1" applyBorder="1" applyAlignment="1">
      <alignment horizontal="center" vertical="center" wrapText="1"/>
    </xf>
    <xf numFmtId="167" fontId="77" fillId="0" borderId="15" xfId="115" applyNumberFormat="1" applyFont="1" applyFill="1" applyBorder="1" applyAlignment="1">
      <alignment horizontal="center" vertical="center"/>
    </xf>
    <xf numFmtId="167" fontId="78" fillId="49" borderId="1" xfId="120" applyNumberFormat="1" applyFont="1" applyFill="1" applyBorder="1" applyAlignment="1">
      <alignment horizontal="center" vertical="center"/>
    </xf>
    <xf numFmtId="165" fontId="77" fillId="49" borderId="1" xfId="120" applyNumberFormat="1" applyFont="1" applyFill="1" applyBorder="1" applyAlignment="1">
      <alignment horizontal="center" vertical="center"/>
    </xf>
    <xf numFmtId="165" fontId="33" fillId="49" borderId="1" xfId="120" applyNumberFormat="1" applyFont="1" applyFill="1" applyBorder="1" applyAlignment="1">
      <alignment horizontal="center" vertical="center"/>
    </xf>
    <xf numFmtId="0" fontId="5" fillId="0" borderId="0" xfId="122" applyFont="1" applyAlignment="1" applyProtection="1">
      <alignment vertical="center"/>
      <protection locked="0"/>
    </xf>
    <xf numFmtId="0" fontId="34" fillId="0" borderId="0" xfId="111" applyFont="1" applyFill="1" applyAlignment="1" applyProtection="1">
      <alignment vertical="center"/>
      <protection locked="0"/>
    </xf>
    <xf numFmtId="1" fontId="5" fillId="0" borderId="0" xfId="122" applyNumberFormat="1" applyFont="1" applyAlignment="1" applyProtection="1">
      <alignment vertical="center"/>
      <protection locked="0"/>
    </xf>
    <xf numFmtId="165" fontId="5" fillId="0" borderId="0" xfId="122" applyNumberFormat="1" applyFont="1" applyAlignment="1" applyProtection="1">
      <alignment vertical="center"/>
      <protection locked="0"/>
    </xf>
    <xf numFmtId="0" fontId="59" fillId="0" borderId="0" xfId="122" applyFont="1" applyAlignment="1" applyProtection="1">
      <alignment vertical="center"/>
      <protection locked="0"/>
    </xf>
    <xf numFmtId="0" fontId="2" fillId="48" borderId="0" xfId="83" applyFont="1" applyFill="1"/>
    <xf numFmtId="0" fontId="52" fillId="0" borderId="0" xfId="83" applyFont="1" applyFill="1" applyBorder="1" applyAlignment="1">
      <alignment horizontal="right"/>
    </xf>
    <xf numFmtId="0" fontId="52" fillId="0" borderId="0" xfId="83" applyFont="1" applyFill="1" applyBorder="1" applyAlignment="1">
      <alignment wrapText="1"/>
    </xf>
    <xf numFmtId="0" fontId="50" fillId="0" borderId="17" xfId="115" applyFont="1" applyFill="1" applyBorder="1" applyAlignment="1">
      <alignment horizontal="center" vertical="center" wrapText="1"/>
    </xf>
    <xf numFmtId="0" fontId="51" fillId="0" borderId="17" xfId="105" applyFont="1" applyFill="1" applyBorder="1" applyAlignment="1">
      <alignment horizontal="center" vertical="center" wrapText="1"/>
    </xf>
    <xf numFmtId="0" fontId="9" fillId="0" borderId="17" xfId="115" applyFont="1" applyFill="1" applyBorder="1" applyAlignment="1">
      <alignment horizontal="center" vertical="center" textRotation="90" wrapText="1"/>
    </xf>
    <xf numFmtId="0" fontId="2" fillId="0" borderId="17" xfId="115" applyFont="1" applyFill="1" applyBorder="1" applyAlignment="1">
      <alignment horizontal="center" vertical="center" textRotation="90" wrapText="1"/>
    </xf>
    <xf numFmtId="0" fontId="42" fillId="0" borderId="0" xfId="104" applyFont="1" applyFill="1" applyBorder="1" applyAlignment="1" applyProtection="1">
      <alignment vertical="center" wrapText="1"/>
      <protection locked="0"/>
    </xf>
    <xf numFmtId="0" fontId="43" fillId="0" borderId="0" xfId="83" applyFont="1" applyFill="1"/>
    <xf numFmtId="0" fontId="34" fillId="0" borderId="22" xfId="115" applyFont="1" applyFill="1" applyBorder="1" applyAlignment="1">
      <alignment horizontal="center" vertical="center"/>
    </xf>
    <xf numFmtId="167" fontId="57" fillId="0" borderId="22" xfId="115" applyNumberFormat="1" applyFont="1" applyFill="1" applyBorder="1" applyAlignment="1">
      <alignment horizontal="center" vertical="center"/>
    </xf>
    <xf numFmtId="167" fontId="57" fillId="2" borderId="22" xfId="119" applyNumberFormat="1" applyFont="1" applyFill="1" applyBorder="1" applyAlignment="1">
      <alignment horizontal="center" vertical="center"/>
    </xf>
    <xf numFmtId="167" fontId="57" fillId="0" borderId="22" xfId="119" applyNumberFormat="1" applyFont="1" applyFill="1" applyBorder="1" applyAlignment="1">
      <alignment horizontal="center" vertical="center"/>
    </xf>
    <xf numFmtId="2" fontId="35" fillId="0" borderId="22" xfId="119" applyNumberFormat="1" applyFont="1" applyFill="1" applyBorder="1" applyAlignment="1">
      <alignment horizontal="center" vertical="center"/>
    </xf>
    <xf numFmtId="167" fontId="57" fillId="0" borderId="0" xfId="119" applyNumberFormat="1" applyFont="1" applyFill="1" applyBorder="1" applyAlignment="1">
      <alignment horizontal="center" vertical="center"/>
    </xf>
    <xf numFmtId="2" fontId="35" fillId="0" borderId="0" xfId="119" applyNumberFormat="1" applyFont="1" applyFill="1" applyBorder="1" applyAlignment="1">
      <alignment horizontal="center" vertical="center"/>
    </xf>
    <xf numFmtId="0" fontId="2" fillId="0" borderId="0" xfId="103" applyFont="1" applyFill="1" applyBorder="1" applyAlignment="1" applyProtection="1">
      <alignment horizontal="center" vertical="top"/>
    </xf>
    <xf numFmtId="0" fontId="9" fillId="0" borderId="0" xfId="103" applyFont="1" applyFill="1" applyBorder="1" applyAlignment="1" applyProtection="1">
      <alignment horizontal="center" vertical="top"/>
      <protection locked="0"/>
    </xf>
    <xf numFmtId="0" fontId="6" fillId="0" borderId="0" xfId="103" applyFont="1" applyFill="1" applyBorder="1" applyAlignment="1" applyProtection="1">
      <alignment horizontal="center" vertical="top"/>
      <protection locked="0"/>
    </xf>
    <xf numFmtId="0" fontId="6" fillId="0" borderId="0" xfId="103" applyFont="1" applyFill="1" applyBorder="1" applyAlignment="1" applyProtection="1">
      <alignment vertical="top"/>
      <protection locked="0"/>
    </xf>
    <xf numFmtId="1" fontId="2" fillId="0" borderId="0" xfId="103" applyNumberFormat="1" applyFont="1" applyFill="1" applyBorder="1" applyAlignment="1" applyProtection="1">
      <alignment horizontal="center" vertical="top"/>
    </xf>
    <xf numFmtId="165" fontId="2" fillId="0" borderId="0" xfId="103" applyNumberFormat="1" applyFont="1" applyFill="1" applyBorder="1" applyAlignment="1" applyProtection="1">
      <alignment horizontal="center" vertical="top"/>
    </xf>
    <xf numFmtId="0" fontId="44" fillId="0" borderId="0" xfId="103" applyFont="1" applyFill="1" applyBorder="1" applyAlignment="1" applyProtection="1">
      <alignment horizontal="center" vertical="top" shrinkToFit="1"/>
      <protection locked="0"/>
    </xf>
    <xf numFmtId="166" fontId="2" fillId="0" borderId="0" xfId="103" applyNumberFormat="1" applyFont="1" applyFill="1" applyBorder="1" applyAlignment="1" applyProtection="1">
      <alignment horizontal="center" vertical="top"/>
    </xf>
    <xf numFmtId="0" fontId="2" fillId="0" borderId="0" xfId="103" applyFont="1" applyFill="1" applyBorder="1" applyAlignment="1" applyProtection="1">
      <alignment vertical="top"/>
      <protection locked="0"/>
    </xf>
    <xf numFmtId="0" fontId="2" fillId="0" borderId="0" xfId="103" applyFont="1" applyFill="1" applyProtection="1">
      <protection locked="0"/>
    </xf>
    <xf numFmtId="0" fontId="64" fillId="0" borderId="0" xfId="83" applyFont="1" applyFill="1" applyBorder="1" applyAlignment="1">
      <alignment horizontal="center" vertical="center" wrapText="1"/>
    </xf>
    <xf numFmtId="0" fontId="79" fillId="0" borderId="14" xfId="1" applyFont="1" applyFill="1" applyBorder="1" applyAlignment="1">
      <alignment horizontal="center" vertical="center" wrapText="1"/>
    </xf>
    <xf numFmtId="0" fontId="79" fillId="0" borderId="0" xfId="83" applyFont="1" applyFill="1" applyAlignment="1">
      <alignment horizontal="center" vertical="center"/>
    </xf>
    <xf numFmtId="0" fontId="42" fillId="0" borderId="15" xfId="104" applyFont="1" applyFill="1" applyBorder="1" applyAlignment="1" applyProtection="1">
      <alignment horizontal="center" vertical="center" wrapText="1"/>
      <protection locked="0"/>
    </xf>
    <xf numFmtId="0" fontId="50" fillId="0" borderId="28" xfId="105" applyFont="1" applyFill="1" applyBorder="1" applyAlignment="1">
      <alignment horizontal="center" vertical="center" wrapText="1"/>
    </xf>
    <xf numFmtId="0" fontId="6" fillId="0" borderId="0" xfId="83" applyFont="1" applyFill="1"/>
    <xf numFmtId="0" fontId="50" fillId="0" borderId="32" xfId="105" applyFont="1" applyFill="1" applyBorder="1" applyAlignment="1">
      <alignment horizontal="center" vertical="center" wrapText="1"/>
    </xf>
    <xf numFmtId="0" fontId="51" fillId="0" borderId="32" xfId="83" applyFont="1" applyFill="1" applyBorder="1" applyAlignment="1">
      <alignment horizontal="center" textRotation="90"/>
    </xf>
    <xf numFmtId="0" fontId="51" fillId="0" borderId="32" xfId="83" applyFont="1" applyFill="1" applyBorder="1" applyAlignment="1">
      <alignment horizontal="center" vertical="center"/>
    </xf>
    <xf numFmtId="0" fontId="51" fillId="0" borderId="32" xfId="83" applyFont="1" applyFill="1" applyBorder="1" applyAlignment="1">
      <alignment horizontal="center" textRotation="90" wrapText="1"/>
    </xf>
    <xf numFmtId="0" fontId="63" fillId="0" borderId="15" xfId="83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 wrapText="1"/>
    </xf>
    <xf numFmtId="167" fontId="2" fillId="0" borderId="15" xfId="104" applyNumberFormat="1" applyFont="1" applyFill="1" applyBorder="1" applyAlignment="1" applyProtection="1">
      <alignment horizontal="center" vertical="center"/>
      <protection locked="0"/>
    </xf>
    <xf numFmtId="165" fontId="42" fillId="0" borderId="15" xfId="83" applyNumberFormat="1" applyFont="1" applyFill="1" applyBorder="1" applyAlignment="1">
      <alignment horizontal="center" vertical="center"/>
    </xf>
    <xf numFmtId="0" fontId="44" fillId="0" borderId="15" xfId="83" applyFont="1" applyFill="1" applyBorder="1" applyAlignment="1">
      <alignment horizontal="center" vertical="center"/>
    </xf>
    <xf numFmtId="167" fontId="2" fillId="0" borderId="15" xfId="104" applyNumberFormat="1" applyFont="1" applyFill="1" applyBorder="1" applyAlignment="1" applyProtection="1">
      <alignment horizontal="center" vertical="center"/>
    </xf>
    <xf numFmtId="1" fontId="2" fillId="0" borderId="15" xfId="83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11" applyFont="1" applyFill="1" applyAlignment="1" applyProtection="1">
      <alignment vertical="center"/>
      <protection locked="0"/>
    </xf>
    <xf numFmtId="0" fontId="60" fillId="0" borderId="0" xfId="111" applyFont="1" applyFill="1" applyAlignment="1" applyProtection="1">
      <alignment vertical="center"/>
      <protection locked="0"/>
    </xf>
    <xf numFmtId="1" fontId="5" fillId="0" borderId="0" xfId="111" applyNumberFormat="1" applyFont="1" applyFill="1" applyAlignment="1" applyProtection="1">
      <alignment vertical="center"/>
      <protection locked="0"/>
    </xf>
    <xf numFmtId="165" fontId="5" fillId="0" borderId="0" xfId="111" applyNumberFormat="1" applyFont="1" applyFill="1" applyAlignment="1" applyProtection="1">
      <alignment vertical="center"/>
      <protection locked="0"/>
    </xf>
    <xf numFmtId="0" fontId="2" fillId="0" borderId="0" xfId="83" applyFont="1"/>
    <xf numFmtId="9" fontId="2" fillId="0" borderId="0" xfId="99" applyFont="1" applyFill="1" applyBorder="1" applyAlignment="1" applyProtection="1"/>
    <xf numFmtId="0" fontId="42" fillId="0" borderId="0" xfId="83" applyFont="1"/>
    <xf numFmtId="0" fontId="63" fillId="0" borderId="15" xfId="105" applyFont="1" applyFill="1" applyBorder="1" applyAlignment="1">
      <alignment horizontal="center" vertical="center" wrapText="1"/>
    </xf>
    <xf numFmtId="0" fontId="34" fillId="0" borderId="14" xfId="83" applyFont="1" applyFill="1" applyBorder="1" applyAlignment="1">
      <alignment vertical="center"/>
    </xf>
    <xf numFmtId="0" fontId="34" fillId="0" borderId="0" xfId="83" applyFont="1"/>
    <xf numFmtId="0" fontId="48" fillId="0" borderId="0" xfId="83" applyFont="1"/>
    <xf numFmtId="0" fontId="63" fillId="0" borderId="17" xfId="105" applyFont="1" applyFill="1" applyBorder="1" applyAlignment="1">
      <alignment horizontal="center" vertical="center" wrapText="1"/>
    </xf>
    <xf numFmtId="0" fontId="63" fillId="0" borderId="17" xfId="83" applyFont="1" applyFill="1" applyBorder="1" applyAlignment="1">
      <alignment horizontal="center" vertical="center" textRotation="90" wrapText="1"/>
    </xf>
    <xf numFmtId="0" fontId="52" fillId="0" borderId="17" xfId="83" applyFont="1" applyFill="1" applyBorder="1" applyAlignment="1">
      <alignment horizontal="center" vertical="center" textRotation="90" wrapText="1"/>
    </xf>
    <xf numFmtId="1" fontId="63" fillId="0" borderId="17" xfId="83" applyNumberFormat="1" applyFont="1" applyFill="1" applyBorder="1" applyAlignment="1">
      <alignment horizontal="center" vertical="center" textRotation="90" wrapText="1"/>
    </xf>
    <xf numFmtId="0" fontId="63" fillId="0" borderId="15" xfId="83" applyFont="1" applyFill="1" applyBorder="1" applyAlignment="1">
      <alignment horizontal="center" vertical="center" textRotation="90" wrapText="1"/>
    </xf>
    <xf numFmtId="0" fontId="72" fillId="0" borderId="0" xfId="83" applyFont="1" applyAlignment="1">
      <alignment wrapText="1"/>
    </xf>
    <xf numFmtId="0" fontId="52" fillId="0" borderId="1" xfId="83" applyFont="1" applyFill="1" applyBorder="1" applyAlignment="1">
      <alignment horizontal="center" vertical="center"/>
    </xf>
    <xf numFmtId="0" fontId="10" fillId="48" borderId="1" xfId="106" applyFont="1" applyFill="1" applyBorder="1" applyAlignment="1">
      <alignment horizontal="center" vertical="center"/>
    </xf>
    <xf numFmtId="165" fontId="63" fillId="48" borderId="1" xfId="104" applyNumberFormat="1" applyFont="1" applyFill="1" applyBorder="1" applyAlignment="1" applyProtection="1">
      <alignment horizontal="center" vertical="center"/>
    </xf>
    <xf numFmtId="165" fontId="44" fillId="48" borderId="1" xfId="104" applyNumberFormat="1" applyFont="1" applyFill="1" applyBorder="1" applyAlignment="1" applyProtection="1">
      <alignment horizontal="center" vertical="center"/>
    </xf>
    <xf numFmtId="0" fontId="34" fillId="0" borderId="0" xfId="83" applyFont="1" applyFill="1" applyBorder="1" applyAlignment="1">
      <alignment horizontal="center" vertical="center"/>
    </xf>
    <xf numFmtId="0" fontId="71" fillId="0" borderId="0" xfId="83" applyFont="1" applyFill="1" applyAlignment="1">
      <alignment horizontal="center" vertical="center"/>
    </xf>
    <xf numFmtId="0" fontId="2" fillId="0" borderId="0" xfId="83" applyFont="1" applyFill="1" applyAlignment="1">
      <alignment horizontal="center" vertical="center"/>
    </xf>
    <xf numFmtId="165" fontId="48" fillId="0" borderId="0" xfId="83" applyNumberFormat="1" applyFont="1" applyFill="1" applyAlignment="1">
      <alignment horizontal="center" vertical="center"/>
    </xf>
    <xf numFmtId="2" fontId="2" fillId="0" borderId="0" xfId="83" applyNumberFormat="1" applyFont="1" applyFill="1" applyAlignment="1">
      <alignment horizontal="center" vertical="center"/>
    </xf>
    <xf numFmtId="0" fontId="2" fillId="0" borderId="0" xfId="83" applyFont="1" applyFill="1"/>
    <xf numFmtId="0" fontId="52" fillId="0" borderId="24" xfId="83" applyFont="1" applyFill="1" applyBorder="1" applyAlignment="1">
      <alignment horizontal="center" vertical="center"/>
    </xf>
    <xf numFmtId="0" fontId="10" fillId="48" borderId="15" xfId="106" applyFont="1" applyFill="1" applyBorder="1" applyAlignment="1">
      <alignment horizontal="center" vertical="center"/>
    </xf>
    <xf numFmtId="165" fontId="63" fillId="48" borderId="36" xfId="104" applyNumberFormat="1" applyFont="1" applyFill="1" applyBorder="1" applyAlignment="1" applyProtection="1">
      <alignment horizontal="center" vertical="center"/>
    </xf>
    <xf numFmtId="165" fontId="63" fillId="48" borderId="37" xfId="104" applyNumberFormat="1" applyFont="1" applyFill="1" applyBorder="1" applyAlignment="1" applyProtection="1">
      <alignment horizontal="center" vertical="center"/>
    </xf>
    <xf numFmtId="0" fontId="35" fillId="0" borderId="0" xfId="111" applyFont="1" applyFill="1" applyAlignment="1" applyProtection="1">
      <alignment vertical="center"/>
      <protection locked="0"/>
    </xf>
    <xf numFmtId="0" fontId="57" fillId="0" borderId="0" xfId="111" applyFont="1" applyFill="1" applyAlignment="1" applyProtection="1">
      <alignment vertical="center"/>
      <protection locked="0"/>
    </xf>
    <xf numFmtId="0" fontId="57" fillId="48" borderId="0" xfId="83" applyFont="1" applyFill="1" applyBorder="1" applyAlignment="1">
      <alignment vertical="center"/>
    </xf>
    <xf numFmtId="0" fontId="57" fillId="48" borderId="0" xfId="83" applyFont="1" applyFill="1" applyAlignment="1">
      <alignment vertical="center"/>
    </xf>
    <xf numFmtId="0" fontId="57" fillId="0" borderId="0" xfId="83" applyFont="1" applyAlignment="1">
      <alignment vertical="center"/>
    </xf>
    <xf numFmtId="0" fontId="35" fillId="0" borderId="0" xfId="111" applyFont="1" applyAlignment="1" applyProtection="1">
      <alignment vertical="center"/>
      <protection locked="0"/>
    </xf>
    <xf numFmtId="165" fontId="35" fillId="0" borderId="0" xfId="111" applyNumberFormat="1" applyFont="1" applyFill="1" applyAlignment="1" applyProtection="1">
      <alignment vertical="center"/>
      <protection locked="0"/>
    </xf>
    <xf numFmtId="0" fontId="35" fillId="0" borderId="0" xfId="111" applyFont="1" applyFill="1" applyAlignment="1" applyProtection="1">
      <alignment horizontal="center" vertical="center"/>
      <protection locked="0"/>
    </xf>
    <xf numFmtId="1" fontId="35" fillId="0" borderId="0" xfId="111" applyNumberFormat="1" applyFont="1" applyAlignment="1" applyProtection="1">
      <alignment vertical="center"/>
      <protection locked="0"/>
    </xf>
    <xf numFmtId="0" fontId="81" fillId="0" borderId="0" xfId="123" applyFont="1"/>
    <xf numFmtId="0" fontId="34" fillId="0" borderId="0" xfId="111" applyFont="1" applyAlignment="1" applyProtection="1">
      <alignment horizontal="center" vertical="center"/>
      <protection locked="0"/>
    </xf>
    <xf numFmtId="165" fontId="82" fillId="0" borderId="0" xfId="111" applyNumberFormat="1" applyFont="1" applyFill="1" applyAlignment="1" applyProtection="1">
      <alignment vertical="center"/>
      <protection locked="0"/>
    </xf>
    <xf numFmtId="0" fontId="58" fillId="0" borderId="0" xfId="111" applyFont="1" applyAlignment="1" applyProtection="1">
      <alignment horizontal="center" vertical="center"/>
      <protection locked="0"/>
    </xf>
    <xf numFmtId="1" fontId="58" fillId="0" borderId="0" xfId="111" applyNumberFormat="1" applyFont="1" applyAlignment="1" applyProtection="1">
      <alignment vertical="center"/>
      <protection locked="0"/>
    </xf>
    <xf numFmtId="49" fontId="9" fillId="0" borderId="0" xfId="86" applyNumberFormat="1" applyFont="1" applyBorder="1" applyAlignment="1">
      <alignment horizontal="left" vertical="center" wrapText="1"/>
    </xf>
    <xf numFmtId="0" fontId="9" fillId="0" borderId="0" xfId="111" applyFont="1" applyAlignment="1" applyProtection="1">
      <alignment vertical="center"/>
      <protection locked="0"/>
    </xf>
    <xf numFmtId="0" fontId="6" fillId="0" borderId="0" xfId="111" applyFont="1" applyAlignment="1" applyProtection="1">
      <alignment vertical="center"/>
      <protection locked="0"/>
    </xf>
    <xf numFmtId="1" fontId="9" fillId="0" borderId="0" xfId="111" applyNumberFormat="1" applyFont="1" applyAlignment="1" applyProtection="1">
      <alignment vertical="center"/>
      <protection locked="0"/>
    </xf>
    <xf numFmtId="0" fontId="48" fillId="0" borderId="0" xfId="111" applyFont="1" applyAlignment="1" applyProtection="1">
      <alignment vertical="center"/>
      <protection locked="0"/>
    </xf>
    <xf numFmtId="0" fontId="42" fillId="0" borderId="15" xfId="115" applyFont="1" applyFill="1" applyBorder="1" applyAlignment="1">
      <alignment horizontal="center" vertical="center"/>
    </xf>
    <xf numFmtId="0" fontId="63" fillId="0" borderId="17" xfId="83" applyFont="1" applyFill="1" applyBorder="1" applyAlignment="1">
      <alignment horizontal="center" vertical="center" textRotation="90"/>
    </xf>
    <xf numFmtId="0" fontId="51" fillId="0" borderId="28" xfId="105" applyFont="1" applyFill="1" applyBorder="1" applyAlignment="1">
      <alignment horizontal="center" vertical="center" textRotation="90" wrapText="1"/>
    </xf>
    <xf numFmtId="0" fontId="51" fillId="0" borderId="32" xfId="105" applyFont="1" applyFill="1" applyBorder="1" applyAlignment="1">
      <alignment horizontal="center" vertical="center" textRotation="90" wrapText="1"/>
    </xf>
    <xf numFmtId="0" fontId="50" fillId="0" borderId="28" xfId="105" applyFont="1" applyFill="1" applyBorder="1" applyAlignment="1">
      <alignment horizontal="center" vertical="center" wrapText="1"/>
    </xf>
    <xf numFmtId="0" fontId="50" fillId="0" borderId="32" xfId="105" applyFont="1" applyFill="1" applyBorder="1" applyAlignment="1">
      <alignment horizontal="center" vertical="center" wrapText="1"/>
    </xf>
    <xf numFmtId="0" fontId="51" fillId="0" borderId="28" xfId="105" applyFont="1" applyFill="1" applyBorder="1" applyAlignment="1">
      <alignment horizontal="center" vertical="center" wrapText="1"/>
    </xf>
    <xf numFmtId="0" fontId="51" fillId="0" borderId="32" xfId="105" applyFont="1" applyFill="1" applyBorder="1" applyAlignment="1">
      <alignment horizontal="center" vertical="center" wrapText="1"/>
    </xf>
    <xf numFmtId="0" fontId="45" fillId="0" borderId="0" xfId="83" applyFont="1" applyFill="1" applyBorder="1" applyAlignment="1">
      <alignment horizontal="center" vertical="center" wrapText="1"/>
    </xf>
    <xf numFmtId="0" fontId="35" fillId="47" borderId="0" xfId="104" applyFont="1" applyFill="1" applyBorder="1" applyAlignment="1" applyProtection="1">
      <alignment horizontal="center" vertical="center" wrapText="1"/>
      <protection locked="0"/>
    </xf>
    <xf numFmtId="0" fontId="79" fillId="0" borderId="0" xfId="83" applyFont="1" applyFill="1" applyBorder="1" applyAlignment="1">
      <alignment horizontal="center" vertical="center" wrapText="1"/>
    </xf>
    <xf numFmtId="0" fontId="39" fillId="0" borderId="0" xfId="104" applyFont="1" applyFill="1" applyBorder="1" applyAlignment="1" applyProtection="1">
      <alignment horizontal="center" vertical="center" wrapText="1"/>
      <protection locked="0"/>
    </xf>
    <xf numFmtId="0" fontId="57" fillId="2" borderId="0" xfId="104" applyFont="1" applyFill="1" applyBorder="1" applyAlignment="1" applyProtection="1">
      <alignment horizontal="center" vertical="center" wrapText="1"/>
      <protection locked="0"/>
    </xf>
    <xf numFmtId="0" fontId="52" fillId="0" borderId="0" xfId="83" applyFont="1" applyFill="1" applyBorder="1" applyAlignment="1">
      <alignment horizontal="left" wrapText="1"/>
    </xf>
    <xf numFmtId="0" fontId="52" fillId="0" borderId="0" xfId="83" applyFont="1" applyFill="1" applyBorder="1" applyAlignment="1">
      <alignment horizontal="right" wrapText="1"/>
    </xf>
    <xf numFmtId="0" fontId="51" fillId="47" borderId="28" xfId="83" applyFont="1" applyFill="1" applyBorder="1" applyAlignment="1">
      <alignment horizontal="center" vertical="center" textRotation="90" wrapText="1"/>
    </xf>
    <xf numFmtId="0" fontId="51" fillId="47" borderId="32" xfId="83" applyFont="1" applyFill="1" applyBorder="1" applyAlignment="1">
      <alignment horizontal="center" vertical="center" textRotation="90" wrapText="1"/>
    </xf>
    <xf numFmtId="0" fontId="51" fillId="0" borderId="28" xfId="83" applyFont="1" applyFill="1" applyBorder="1" applyAlignment="1">
      <alignment horizontal="center" vertical="center" textRotation="90" wrapText="1"/>
    </xf>
    <xf numFmtId="0" fontId="51" fillId="0" borderId="32" xfId="83" applyFont="1" applyFill="1" applyBorder="1" applyAlignment="1">
      <alignment horizontal="center" vertical="center" textRotation="90" wrapText="1"/>
    </xf>
    <xf numFmtId="0" fontId="51" fillId="0" borderId="29" xfId="83" applyFont="1" applyFill="1" applyBorder="1" applyAlignment="1">
      <alignment horizontal="center" vertical="center" wrapText="1"/>
    </xf>
    <xf numFmtId="0" fontId="51" fillId="0" borderId="33" xfId="83" applyFont="1" applyFill="1" applyBorder="1" applyAlignment="1">
      <alignment horizontal="center" vertical="center" wrapText="1"/>
    </xf>
    <xf numFmtId="0" fontId="51" fillId="0" borderId="30" xfId="83" applyFont="1" applyFill="1" applyBorder="1" applyAlignment="1">
      <alignment horizontal="center" vertical="center" textRotation="90" wrapText="1"/>
    </xf>
    <xf numFmtId="0" fontId="43" fillId="2" borderId="28" xfId="83" applyFont="1" applyFill="1" applyBorder="1" applyAlignment="1">
      <alignment horizontal="center" vertical="center"/>
    </xf>
    <xf numFmtId="0" fontId="54" fillId="2" borderId="28" xfId="83" applyFont="1" applyFill="1" applyBorder="1" applyAlignment="1">
      <alignment horizontal="center" vertical="center"/>
    </xf>
    <xf numFmtId="0" fontId="51" fillId="0" borderId="27" xfId="83" applyFont="1" applyFill="1" applyBorder="1" applyAlignment="1">
      <alignment horizontal="center" vertical="center" textRotation="90"/>
    </xf>
    <xf numFmtId="0" fontId="51" fillId="0" borderId="31" xfId="83" applyFont="1" applyFill="1" applyBorder="1" applyAlignment="1">
      <alignment horizontal="center" vertical="center" textRotation="90"/>
    </xf>
    <xf numFmtId="0" fontId="48" fillId="0" borderId="0" xfId="104" applyFont="1" applyBorder="1" applyAlignment="1" applyProtection="1">
      <alignment horizontal="center" vertical="center" wrapText="1"/>
      <protection locked="0"/>
    </xf>
    <xf numFmtId="0" fontId="57" fillId="0" borderId="0" xfId="104" applyFont="1" applyFill="1" applyBorder="1" applyAlignment="1" applyProtection="1">
      <alignment horizontal="center" vertical="center" wrapText="1"/>
      <protection locked="0"/>
    </xf>
    <xf numFmtId="0" fontId="52" fillId="0" borderId="15" xfId="115" applyFont="1" applyFill="1" applyBorder="1" applyAlignment="1">
      <alignment horizontal="center" vertical="center"/>
    </xf>
    <xf numFmtId="165" fontId="52" fillId="0" borderId="17" xfId="115" applyNumberFormat="1" applyFont="1" applyFill="1" applyBorder="1" applyAlignment="1">
      <alignment horizontal="center" vertical="center" wrapText="1"/>
    </xf>
    <xf numFmtId="0" fontId="52" fillId="0" borderId="17" xfId="118" applyFont="1" applyFill="1" applyBorder="1" applyAlignment="1">
      <alignment horizontal="center" vertical="center" textRotation="90" wrapText="1"/>
    </xf>
    <xf numFmtId="165" fontId="50" fillId="0" borderId="17" xfId="115" applyNumberFormat="1" applyFont="1" applyFill="1" applyBorder="1" applyAlignment="1">
      <alignment horizontal="center" vertical="center" wrapText="1"/>
    </xf>
    <xf numFmtId="0" fontId="42" fillId="0" borderId="15" xfId="104" applyFont="1" applyFill="1" applyBorder="1" applyAlignment="1" applyProtection="1">
      <alignment horizontal="center" vertical="center" wrapText="1"/>
      <protection locked="0"/>
    </xf>
    <xf numFmtId="0" fontId="52" fillId="0" borderId="17" xfId="115" applyFont="1" applyFill="1" applyBorder="1" applyAlignment="1">
      <alignment horizontal="center" vertical="center" textRotation="90"/>
    </xf>
    <xf numFmtId="0" fontId="50" fillId="0" borderId="17" xfId="115" applyFont="1" applyFill="1" applyBorder="1" applyAlignment="1">
      <alignment horizontal="center" vertical="center" wrapText="1"/>
    </xf>
    <xf numFmtId="0" fontId="51" fillId="0" borderId="17" xfId="105" applyFont="1" applyFill="1" applyBorder="1" applyAlignment="1">
      <alignment horizontal="center" vertical="center" wrapText="1"/>
    </xf>
    <xf numFmtId="0" fontId="52" fillId="0" borderId="17" xfId="118" applyFont="1" applyFill="1" applyBorder="1" applyAlignment="1">
      <alignment horizontal="center" vertical="center" wrapText="1"/>
    </xf>
    <xf numFmtId="0" fontId="62" fillId="0" borderId="0" xfId="83" applyFont="1" applyBorder="1" applyAlignment="1">
      <alignment horizontal="center" vertical="center" wrapText="1"/>
    </xf>
    <xf numFmtId="0" fontId="48" fillId="2" borderId="0" xfId="104" applyFont="1" applyFill="1" applyBorder="1" applyAlignment="1" applyProtection="1">
      <alignment horizontal="center" vertical="center" wrapText="1"/>
      <protection locked="0"/>
    </xf>
    <xf numFmtId="0" fontId="63" fillId="0" borderId="0" xfId="83" applyFont="1" applyFill="1" applyBorder="1" applyAlignment="1">
      <alignment horizontal="left" wrapText="1"/>
    </xf>
    <xf numFmtId="0" fontId="63" fillId="0" borderId="0" xfId="83" applyFont="1" applyFill="1" applyBorder="1" applyAlignment="1">
      <alignment horizontal="right" wrapText="1"/>
    </xf>
    <xf numFmtId="0" fontId="50" fillId="0" borderId="16" xfId="83" applyFont="1" applyFill="1" applyBorder="1" applyAlignment="1">
      <alignment horizontal="center" vertical="center" textRotation="90" wrapText="1"/>
    </xf>
    <xf numFmtId="0" fontId="50" fillId="0" borderId="18" xfId="83" applyFont="1" applyFill="1" applyBorder="1" applyAlignment="1">
      <alignment horizontal="center" vertical="center" textRotation="90" wrapText="1"/>
    </xf>
    <xf numFmtId="0" fontId="50" fillId="0" borderId="15" xfId="112" applyFont="1" applyFill="1" applyBorder="1" applyAlignment="1">
      <alignment horizontal="center" vertical="center" wrapText="1"/>
    </xf>
    <xf numFmtId="0" fontId="50" fillId="0" borderId="17" xfId="112" applyFont="1" applyFill="1" applyBorder="1" applyAlignment="1">
      <alignment horizontal="center" vertical="center" wrapText="1"/>
    </xf>
    <xf numFmtId="0" fontId="72" fillId="0" borderId="15" xfId="112" applyFont="1" applyFill="1" applyBorder="1" applyAlignment="1">
      <alignment horizontal="center" vertical="center" wrapText="1"/>
    </xf>
    <xf numFmtId="0" fontId="72" fillId="0" borderId="17" xfId="112" applyFont="1" applyFill="1" applyBorder="1" applyAlignment="1">
      <alignment horizontal="center" vertical="center" wrapText="1"/>
    </xf>
    <xf numFmtId="0" fontId="9" fillId="0" borderId="15" xfId="83" applyFont="1" applyFill="1" applyBorder="1" applyAlignment="1">
      <alignment horizontal="center" vertical="center"/>
    </xf>
    <xf numFmtId="0" fontId="10" fillId="0" borderId="15" xfId="83" applyFont="1" applyFill="1" applyBorder="1" applyAlignment="1">
      <alignment horizontal="center" vertical="center"/>
    </xf>
    <xf numFmtId="0" fontId="64" fillId="0" borderId="11" xfId="83" applyFont="1" applyFill="1" applyBorder="1" applyAlignment="1">
      <alignment horizontal="center" vertical="center"/>
    </xf>
    <xf numFmtId="0" fontId="64" fillId="0" borderId="12" xfId="83" applyFont="1" applyFill="1" applyBorder="1" applyAlignment="1">
      <alignment horizontal="center" vertical="center"/>
    </xf>
    <xf numFmtId="0" fontId="64" fillId="0" borderId="13" xfId="83" applyFont="1" applyFill="1" applyBorder="1" applyAlignment="1">
      <alignment horizontal="center" vertical="center"/>
    </xf>
    <xf numFmtId="0" fontId="51" fillId="48" borderId="15" xfId="83" applyFont="1" applyFill="1" applyBorder="1" applyAlignment="1">
      <alignment horizontal="center" vertical="center" textRotation="90" wrapText="1"/>
    </xf>
    <xf numFmtId="0" fontId="51" fillId="48" borderId="17" xfId="83" applyFont="1" applyFill="1" applyBorder="1" applyAlignment="1">
      <alignment horizontal="center" vertical="center" textRotation="90" wrapText="1"/>
    </xf>
    <xf numFmtId="0" fontId="50" fillId="0" borderId="15" xfId="83" applyFont="1" applyFill="1" applyBorder="1" applyAlignment="1">
      <alignment horizontal="center" vertical="center" textRotation="90" wrapText="1"/>
    </xf>
    <xf numFmtId="0" fontId="50" fillId="0" borderId="17" xfId="83" applyFont="1" applyFill="1" applyBorder="1" applyAlignment="1">
      <alignment horizontal="center" vertical="center" textRotation="90" wrapText="1"/>
    </xf>
    <xf numFmtId="0" fontId="50" fillId="0" borderId="15" xfId="83" applyFont="1" applyFill="1" applyBorder="1" applyAlignment="1">
      <alignment horizontal="center" vertical="center" wrapText="1"/>
    </xf>
    <xf numFmtId="0" fontId="50" fillId="0" borderId="17" xfId="83" applyFont="1" applyFill="1" applyBorder="1" applyAlignment="1">
      <alignment horizontal="center" vertical="center" wrapText="1"/>
    </xf>
    <xf numFmtId="0" fontId="50" fillId="0" borderId="15" xfId="83" applyFont="1" applyFill="1" applyBorder="1" applyAlignment="1">
      <alignment horizontal="center" vertical="center" textRotation="90"/>
    </xf>
    <xf numFmtId="0" fontId="50" fillId="0" borderId="17" xfId="83" applyFont="1" applyFill="1" applyBorder="1" applyAlignment="1">
      <alignment horizontal="center" vertical="center" textRotation="90"/>
    </xf>
    <xf numFmtId="0" fontId="50" fillId="0" borderId="15" xfId="112" applyFont="1" applyFill="1" applyBorder="1" applyAlignment="1">
      <alignment horizontal="center" vertical="center" textRotation="90" wrapText="1"/>
    </xf>
    <xf numFmtId="0" fontId="50" fillId="0" borderId="17" xfId="112" applyFont="1" applyFill="1" applyBorder="1" applyAlignment="1">
      <alignment horizontal="center" vertical="center" textRotation="90" wrapText="1"/>
    </xf>
    <xf numFmtId="0" fontId="51" fillId="2" borderId="1" xfId="83" applyFont="1" applyFill="1" applyBorder="1" applyAlignment="1">
      <alignment horizontal="center" vertical="center" textRotation="90"/>
    </xf>
    <xf numFmtId="0" fontId="52" fillId="2" borderId="1" xfId="105" applyFont="1" applyFill="1" applyBorder="1" applyAlignment="1">
      <alignment horizontal="center" vertical="center" wrapText="1"/>
    </xf>
    <xf numFmtId="0" fontId="51" fillId="2" borderId="1" xfId="105" applyFont="1" applyFill="1" applyBorder="1" applyAlignment="1">
      <alignment horizontal="center" vertical="center" textRotation="90" wrapText="1"/>
    </xf>
    <xf numFmtId="0" fontId="51" fillId="2" borderId="1" xfId="105" applyFont="1" applyFill="1" applyBorder="1" applyAlignment="1">
      <alignment horizontal="center" vertical="center" wrapText="1"/>
    </xf>
    <xf numFmtId="0" fontId="47" fillId="2" borderId="0" xfId="83" applyFont="1" applyFill="1" applyBorder="1" applyAlignment="1">
      <alignment horizontal="center" vertical="center" wrapText="1"/>
    </xf>
    <xf numFmtId="0" fontId="50" fillId="2" borderId="0" xfId="83" applyFont="1" applyFill="1" applyBorder="1" applyAlignment="1">
      <alignment horizontal="left" wrapText="1"/>
    </xf>
    <xf numFmtId="0" fontId="51" fillId="2" borderId="1" xfId="83" applyFont="1" applyFill="1" applyBorder="1" applyAlignment="1">
      <alignment horizontal="center" vertical="center" textRotation="90" wrapText="1"/>
    </xf>
    <xf numFmtId="0" fontId="50" fillId="2" borderId="1" xfId="105" applyFont="1" applyFill="1" applyBorder="1" applyAlignment="1">
      <alignment horizontal="center" vertical="center" wrapText="1"/>
    </xf>
    <xf numFmtId="0" fontId="43" fillId="2" borderId="1" xfId="83" applyFont="1" applyFill="1" applyBorder="1" applyAlignment="1">
      <alignment horizontal="center" vertical="center"/>
    </xf>
    <xf numFmtId="0" fontId="54" fillId="2" borderId="1" xfId="83" applyFont="1" applyFill="1" applyBorder="1" applyAlignment="1">
      <alignment horizontal="center" vertical="center"/>
    </xf>
    <xf numFmtId="0" fontId="51" fillId="47" borderId="1" xfId="83" applyFont="1" applyFill="1" applyBorder="1" applyAlignment="1">
      <alignment horizontal="center" vertical="center" textRotation="90" wrapText="1"/>
    </xf>
    <xf numFmtId="0" fontId="51" fillId="2" borderId="1" xfId="83" applyFont="1" applyFill="1" applyBorder="1" applyAlignment="1">
      <alignment horizontal="center" vertical="center" wrapText="1"/>
    </xf>
    <xf numFmtId="0" fontId="35" fillId="2" borderId="0" xfId="104" applyFont="1" applyFill="1" applyBorder="1" applyAlignment="1" applyProtection="1">
      <alignment horizontal="center" vertical="center" wrapText="1"/>
      <protection locked="0"/>
    </xf>
    <xf numFmtId="0" fontId="42" fillId="2" borderId="12" xfId="104" applyFont="1" applyFill="1" applyBorder="1" applyAlignment="1" applyProtection="1">
      <alignment horizontal="center" vertical="center" wrapText="1"/>
      <protection locked="0"/>
    </xf>
    <xf numFmtId="0" fontId="52" fillId="0" borderId="15" xfId="115" applyFont="1" applyFill="1" applyBorder="1" applyAlignment="1">
      <alignment horizontal="center" vertical="center" textRotation="90"/>
    </xf>
    <xf numFmtId="0" fontId="50" fillId="0" borderId="15" xfId="115" applyFont="1" applyFill="1" applyBorder="1" applyAlignment="1">
      <alignment horizontal="center" vertical="center" wrapText="1"/>
    </xf>
    <xf numFmtId="0" fontId="52" fillId="0" borderId="15" xfId="118" applyFont="1" applyFill="1" applyBorder="1" applyAlignment="1">
      <alignment horizontal="center" vertical="center" textRotation="90" wrapText="1"/>
    </xf>
    <xf numFmtId="0" fontId="51" fillId="0" borderId="15" xfId="105" applyFont="1" applyFill="1" applyBorder="1" applyAlignment="1">
      <alignment horizontal="center" vertical="center" wrapText="1"/>
    </xf>
    <xf numFmtId="0" fontId="52" fillId="0" borderId="15" xfId="118" applyFont="1" applyFill="1" applyBorder="1" applyAlignment="1">
      <alignment horizontal="center" vertical="center" wrapText="1"/>
    </xf>
    <xf numFmtId="167" fontId="57" fillId="0" borderId="23" xfId="119" applyNumberFormat="1" applyFont="1" applyFill="1" applyBorder="1" applyAlignment="1">
      <alignment horizontal="center" vertical="center"/>
    </xf>
    <xf numFmtId="167" fontId="57" fillId="0" borderId="14" xfId="119" applyNumberFormat="1" applyFont="1" applyFill="1" applyBorder="1" applyAlignment="1">
      <alignment horizontal="center" vertical="center"/>
    </xf>
    <xf numFmtId="165" fontId="52" fillId="0" borderId="25" xfId="115" applyNumberFormat="1" applyFont="1" applyFill="1" applyBorder="1" applyAlignment="1">
      <alignment horizontal="center" vertical="center" wrapText="1"/>
    </xf>
    <xf numFmtId="165" fontId="52" fillId="0" borderId="20" xfId="115" applyNumberFormat="1" applyFont="1" applyFill="1" applyBorder="1" applyAlignment="1">
      <alignment horizontal="center" vertical="center" wrapText="1"/>
    </xf>
    <xf numFmtId="165" fontId="52" fillId="0" borderId="26" xfId="115" applyNumberFormat="1" applyFont="1" applyFill="1" applyBorder="1" applyAlignment="1">
      <alignment horizontal="center" vertical="center" wrapText="1"/>
    </xf>
    <xf numFmtId="165" fontId="52" fillId="0" borderId="21" xfId="115" applyNumberFormat="1" applyFont="1" applyFill="1" applyBorder="1" applyAlignment="1">
      <alignment horizontal="center" vertical="center" wrapText="1"/>
    </xf>
    <xf numFmtId="165" fontId="50" fillId="0" borderId="15" xfId="115" applyNumberFormat="1" applyFont="1" applyFill="1" applyBorder="1" applyAlignment="1">
      <alignment horizontal="center" vertical="center" wrapText="1"/>
    </xf>
    <xf numFmtId="0" fontId="35" fillId="0" borderId="15" xfId="115" applyFont="1" applyFill="1" applyBorder="1" applyAlignment="1">
      <alignment horizontal="center" vertical="center"/>
    </xf>
    <xf numFmtId="0" fontId="64" fillId="0" borderId="0" xfId="83" applyFont="1" applyFill="1" applyBorder="1" applyAlignment="1">
      <alignment horizontal="center" vertical="center" wrapText="1"/>
    </xf>
    <xf numFmtId="0" fontId="65" fillId="0" borderId="0" xfId="83" applyFont="1" applyFill="1" applyBorder="1" applyAlignment="1">
      <alignment horizontal="center" vertical="center"/>
    </xf>
    <xf numFmtId="0" fontId="79" fillId="0" borderId="0" xfId="83" applyFont="1" applyBorder="1" applyAlignment="1">
      <alignment horizontal="center" wrapText="1"/>
    </xf>
    <xf numFmtId="0" fontId="63" fillId="0" borderId="15" xfId="83" applyFont="1" applyFill="1" applyBorder="1" applyAlignment="1">
      <alignment horizontal="center" vertical="center" textRotation="90"/>
    </xf>
    <xf numFmtId="0" fontId="63" fillId="0" borderId="17" xfId="83" applyFont="1" applyFill="1" applyBorder="1" applyAlignment="1">
      <alignment horizontal="center" vertical="center" textRotation="90"/>
    </xf>
    <xf numFmtId="0" fontId="63" fillId="0" borderId="15" xfId="105" applyFont="1" applyFill="1" applyBorder="1" applyAlignment="1">
      <alignment horizontal="center" vertical="center" wrapText="1"/>
    </xf>
    <xf numFmtId="0" fontId="63" fillId="0" borderId="17" xfId="105" applyFont="1" applyFill="1" applyBorder="1" applyAlignment="1">
      <alignment horizontal="center" vertical="center" wrapText="1"/>
    </xf>
    <xf numFmtId="0" fontId="50" fillId="0" borderId="15" xfId="105" applyFont="1" applyFill="1" applyBorder="1" applyAlignment="1">
      <alignment horizontal="center" vertical="center" textRotation="90" wrapText="1"/>
    </xf>
    <xf numFmtId="0" fontId="50" fillId="0" borderId="17" xfId="105" applyFont="1" applyFill="1" applyBorder="1" applyAlignment="1">
      <alignment horizontal="center" vertical="center" textRotation="90" wrapText="1"/>
    </xf>
    <xf numFmtId="0" fontId="52" fillId="0" borderId="15" xfId="105" applyFont="1" applyFill="1" applyBorder="1" applyAlignment="1">
      <alignment horizontal="center" vertical="center" wrapText="1"/>
    </xf>
    <xf numFmtId="0" fontId="52" fillId="0" borderId="17" xfId="105" applyFont="1" applyFill="1" applyBorder="1" applyAlignment="1">
      <alignment horizontal="center" vertical="center" wrapText="1"/>
    </xf>
    <xf numFmtId="0" fontId="80" fillId="0" borderId="15" xfId="105" applyFont="1" applyFill="1" applyBorder="1" applyAlignment="1">
      <alignment horizontal="center" vertical="center" wrapText="1"/>
    </xf>
    <xf numFmtId="0" fontId="80" fillId="0" borderId="17" xfId="105" applyFont="1" applyFill="1" applyBorder="1" applyAlignment="1">
      <alignment horizontal="center" vertical="center" wrapText="1"/>
    </xf>
    <xf numFmtId="0" fontId="57" fillId="0" borderId="1" xfId="104" applyFont="1" applyFill="1" applyBorder="1" applyAlignment="1" applyProtection="1">
      <alignment horizontal="center" vertical="center" wrapText="1"/>
      <protection locked="0"/>
    </xf>
    <xf numFmtId="0" fontId="34" fillId="0" borderId="15" xfId="83" applyFont="1" applyFill="1" applyBorder="1" applyAlignment="1">
      <alignment horizontal="center" vertical="center"/>
    </xf>
    <xf numFmtId="0" fontId="35" fillId="0" borderId="1" xfId="115" applyFont="1" applyFill="1" applyBorder="1" applyAlignment="1">
      <alignment horizontal="center" vertical="center"/>
    </xf>
    <xf numFmtId="0" fontId="42" fillId="0" borderId="17" xfId="115" applyFont="1" applyFill="1" applyBorder="1" applyAlignment="1">
      <alignment horizontal="center" vertical="center"/>
    </xf>
    <xf numFmtId="0" fontId="42" fillId="0" borderId="15" xfId="115" applyFont="1" applyFill="1" applyBorder="1" applyAlignment="1">
      <alignment horizontal="center" vertical="center"/>
    </xf>
    <xf numFmtId="0" fontId="67" fillId="0" borderId="0" xfId="1" applyFont="1" applyBorder="1" applyAlignment="1">
      <alignment horizontal="left" vertical="center" wrapText="1"/>
    </xf>
    <xf numFmtId="49" fontId="9" fillId="0" borderId="0" xfId="86" applyNumberFormat="1" applyFont="1" applyBorder="1" applyAlignment="1">
      <alignment horizontal="left" vertical="center" wrapText="1"/>
    </xf>
    <xf numFmtId="0" fontId="39" fillId="0" borderId="15" xfId="104" applyFont="1" applyFill="1" applyBorder="1" applyAlignment="1" applyProtection="1">
      <alignment horizontal="center" vertical="center" wrapText="1"/>
      <protection locked="0"/>
    </xf>
    <xf numFmtId="0" fontId="64" fillId="0" borderId="15" xfId="104" applyFont="1" applyFill="1" applyBorder="1" applyAlignment="1" applyProtection="1">
      <alignment horizontal="center" vertical="center" wrapText="1"/>
      <protection locked="0"/>
    </xf>
    <xf numFmtId="0" fontId="50" fillId="0" borderId="38" xfId="83" applyFont="1" applyFill="1" applyBorder="1" applyAlignment="1">
      <alignment horizontal="center" wrapText="1"/>
    </xf>
    <xf numFmtId="0" fontId="50" fillId="0" borderId="0" xfId="83" applyFont="1" applyFill="1" applyBorder="1" applyAlignment="1">
      <alignment wrapText="1"/>
    </xf>
    <xf numFmtId="0" fontId="3" fillId="0" borderId="0" xfId="83" applyFont="1"/>
    <xf numFmtId="0" fontId="52" fillId="0" borderId="34" xfId="83" applyFont="1" applyFill="1" applyBorder="1" applyAlignment="1">
      <alignment wrapText="1"/>
    </xf>
    <xf numFmtId="0" fontId="36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center"/>
    </xf>
    <xf numFmtId="49" fontId="83" fillId="0" borderId="1" xfId="0" applyNumberFormat="1" applyFont="1" applyFill="1" applyBorder="1" applyAlignment="1">
      <alignment horizontal="left" vertical="center" wrapText="1"/>
    </xf>
    <xf numFmtId="49" fontId="36" fillId="0" borderId="1" xfId="0" applyNumberFormat="1" applyFont="1" applyFill="1" applyBorder="1"/>
    <xf numFmtId="0" fontId="36" fillId="0" borderId="1" xfId="0" applyFont="1" applyFill="1" applyBorder="1"/>
    <xf numFmtId="0" fontId="36" fillId="0" borderId="1" xfId="0" applyFont="1" applyFill="1" applyBorder="1" applyAlignment="1">
      <alignment horizontal="center" vertical="center" wrapText="1"/>
    </xf>
    <xf numFmtId="0" fontId="42" fillId="0" borderId="0" xfId="111" applyFont="1" applyAlignment="1" applyProtection="1">
      <alignment vertical="center"/>
      <protection locked="0"/>
    </xf>
    <xf numFmtId="1" fontId="44" fillId="48" borderId="1" xfId="104" applyNumberFormat="1" applyFont="1" applyFill="1" applyBorder="1" applyAlignment="1" applyProtection="1">
      <alignment horizontal="center" vertical="center"/>
    </xf>
    <xf numFmtId="1" fontId="53" fillId="48" borderId="39" xfId="104" applyNumberFormat="1" applyFont="1" applyFill="1" applyBorder="1" applyAlignment="1" applyProtection="1">
      <alignment horizontal="center" vertical="center"/>
    </xf>
    <xf numFmtId="165" fontId="63" fillId="48" borderId="39" xfId="104" applyNumberFormat="1" applyFont="1" applyFill="1" applyBorder="1" applyAlignment="1" applyProtection="1">
      <alignment horizontal="center" vertical="center"/>
    </xf>
    <xf numFmtId="0" fontId="42" fillId="0" borderId="40" xfId="115" applyFont="1" applyFill="1" applyBorder="1" applyAlignment="1">
      <alignment horizontal="center" vertical="center"/>
    </xf>
    <xf numFmtId="165" fontId="63" fillId="48" borderId="1" xfId="83" applyNumberFormat="1" applyFont="1" applyFill="1" applyBorder="1" applyAlignment="1">
      <alignment horizontal="center" vertical="center"/>
    </xf>
    <xf numFmtId="0" fontId="68" fillId="0" borderId="0" xfId="111" applyFont="1" applyAlignment="1" applyProtection="1">
      <alignment vertical="center"/>
      <protection locked="0"/>
    </xf>
    <xf numFmtId="165" fontId="34" fillId="0" borderId="0" xfId="111" applyNumberFormat="1" applyFont="1" applyAlignment="1" applyProtection="1">
      <alignment vertical="center"/>
      <protection locked="0"/>
    </xf>
    <xf numFmtId="0" fontId="2" fillId="0" borderId="15" xfId="83" applyFont="1" applyFill="1" applyBorder="1" applyAlignment="1">
      <alignment horizontal="center" vertical="center"/>
    </xf>
    <xf numFmtId="0" fontId="2" fillId="0" borderId="23" xfId="83" applyFont="1" applyFill="1" applyBorder="1" applyAlignment="1">
      <alignment horizontal="center" vertical="center"/>
    </xf>
    <xf numFmtId="2" fontId="52" fillId="0" borderId="17" xfId="83" applyNumberFormat="1" applyFont="1" applyFill="1" applyBorder="1" applyAlignment="1">
      <alignment horizontal="center" vertical="center" textRotation="90"/>
    </xf>
    <xf numFmtId="0" fontId="52" fillId="0" borderId="25" xfId="83" applyFont="1" applyFill="1" applyBorder="1" applyAlignment="1">
      <alignment horizontal="center" vertical="center" textRotation="90" wrapText="1"/>
    </xf>
    <xf numFmtId="165" fontId="2" fillId="48" borderId="1" xfId="104" applyNumberFormat="1" applyFont="1" applyFill="1" applyBorder="1" applyAlignment="1" applyProtection="1">
      <alignment horizontal="center" vertical="center"/>
      <protection locked="0"/>
    </xf>
    <xf numFmtId="165" fontId="3" fillId="48" borderId="1" xfId="83" applyNumberFormat="1" applyFont="1" applyFill="1" applyBorder="1" applyAlignment="1">
      <alignment horizontal="center" vertical="center"/>
    </xf>
    <xf numFmtId="0" fontId="44" fillId="48" borderId="1" xfId="83" applyFont="1" applyFill="1" applyBorder="1" applyAlignment="1">
      <alignment horizontal="center" vertical="center"/>
    </xf>
    <xf numFmtId="165" fontId="2" fillId="48" borderId="24" xfId="104" applyNumberFormat="1" applyFont="1" applyFill="1" applyBorder="1" applyAlignment="1" applyProtection="1">
      <alignment horizontal="center" vertical="center"/>
      <protection locked="0"/>
    </xf>
    <xf numFmtId="165" fontId="3" fillId="48" borderId="24" xfId="83" applyNumberFormat="1" applyFont="1" applyFill="1" applyBorder="1" applyAlignment="1">
      <alignment horizontal="center" vertical="center"/>
    </xf>
    <xf numFmtId="0" fontId="44" fillId="48" borderId="24" xfId="83" applyFont="1" applyFill="1" applyBorder="1" applyAlignment="1">
      <alignment horizontal="center" vertical="center"/>
    </xf>
    <xf numFmtId="0" fontId="44" fillId="48" borderId="35" xfId="83" applyFont="1" applyFill="1" applyBorder="1" applyAlignment="1">
      <alignment horizontal="center" vertical="center"/>
    </xf>
    <xf numFmtId="165" fontId="2" fillId="48" borderId="35" xfId="104" applyNumberFormat="1" applyFont="1" applyFill="1" applyBorder="1" applyAlignment="1" applyProtection="1">
      <alignment horizontal="center" vertical="center"/>
      <protection locked="0"/>
    </xf>
    <xf numFmtId="0" fontId="3" fillId="0" borderId="0" xfId="111" applyFont="1" applyAlignment="1" applyProtection="1">
      <alignment vertical="center"/>
      <protection locked="0"/>
    </xf>
    <xf numFmtId="0" fontId="2" fillId="0" borderId="0" xfId="111" applyFont="1" applyFill="1" applyAlignment="1" applyProtection="1">
      <alignment vertical="center"/>
      <protection locked="0"/>
    </xf>
    <xf numFmtId="0" fontId="2" fillId="0" borderId="0" xfId="111" applyFont="1" applyAlignment="1" applyProtection="1">
      <alignment horizontal="left" vertical="center"/>
      <protection locked="0"/>
    </xf>
    <xf numFmtId="0" fontId="3" fillId="0" borderId="0" xfId="111" applyFont="1" applyFill="1" applyAlignment="1" applyProtection="1">
      <alignment vertical="center"/>
      <protection locked="0"/>
    </xf>
    <xf numFmtId="165" fontId="3" fillId="0" borderId="0" xfId="111" applyNumberFormat="1" applyFont="1" applyFill="1" applyAlignment="1" applyProtection="1">
      <alignment vertical="center"/>
      <protection locked="0"/>
    </xf>
    <xf numFmtId="1" fontId="3" fillId="0" borderId="0" xfId="111" applyNumberFormat="1" applyFont="1" applyFill="1" applyAlignment="1" applyProtection="1">
      <alignment vertical="center"/>
      <protection locked="0"/>
    </xf>
    <xf numFmtId="1" fontId="84" fillId="0" borderId="0" xfId="111" applyNumberFormat="1" applyFont="1" applyAlignment="1" applyProtection="1">
      <alignment vertical="center"/>
      <protection locked="0"/>
    </xf>
    <xf numFmtId="165" fontId="84" fillId="0" borderId="0" xfId="111" applyNumberFormat="1" applyFont="1" applyAlignment="1" applyProtection="1">
      <alignment vertical="center"/>
      <protection locked="0"/>
    </xf>
    <xf numFmtId="0" fontId="84" fillId="0" borderId="0" xfId="111" applyFont="1" applyAlignment="1" applyProtection="1">
      <alignment vertical="center"/>
      <protection locked="0"/>
    </xf>
    <xf numFmtId="0" fontId="59" fillId="0" borderId="0" xfId="111" applyFont="1" applyAlignment="1" applyProtection="1">
      <alignment vertical="center"/>
      <protection locked="0"/>
    </xf>
    <xf numFmtId="2" fontId="59" fillId="0" borderId="0" xfId="111" applyNumberFormat="1" applyFont="1" applyAlignment="1" applyProtection="1">
      <alignment vertical="center"/>
      <protection locked="0"/>
    </xf>
    <xf numFmtId="1" fontId="59" fillId="0" borderId="0" xfId="111" applyNumberFormat="1" applyFont="1" applyAlignment="1" applyProtection="1">
      <alignment vertical="center"/>
      <protection locked="0"/>
    </xf>
    <xf numFmtId="1" fontId="2" fillId="0" borderId="0" xfId="111" applyNumberFormat="1" applyFont="1" applyAlignment="1" applyProtection="1">
      <alignment vertical="center"/>
      <protection locked="0"/>
    </xf>
    <xf numFmtId="2" fontId="2" fillId="0" borderId="0" xfId="111" applyNumberFormat="1" applyFont="1" applyAlignment="1" applyProtection="1">
      <alignment vertical="center"/>
      <protection locked="0"/>
    </xf>
    <xf numFmtId="0" fontId="2" fillId="0" borderId="0" xfId="111" applyFont="1" applyAlignment="1" applyProtection="1">
      <alignment vertical="center"/>
      <protection locked="0"/>
    </xf>
    <xf numFmtId="0" fontId="50" fillId="0" borderId="34" xfId="83" applyFont="1" applyFill="1" applyBorder="1" applyAlignment="1">
      <alignment wrapText="1"/>
    </xf>
    <xf numFmtId="0" fontId="52" fillId="0" borderId="34" xfId="83" applyFont="1" applyFill="1" applyBorder="1" applyAlignment="1">
      <alignment horizontal="right" wrapText="1"/>
    </xf>
    <xf numFmtId="0" fontId="57" fillId="48" borderId="0" xfId="83" applyFont="1" applyFill="1" applyAlignment="1"/>
    <xf numFmtId="165" fontId="3" fillId="0" borderId="15" xfId="83" applyNumberFormat="1" applyFont="1" applyFill="1" applyBorder="1" applyAlignment="1">
      <alignment horizontal="center" vertical="center"/>
    </xf>
    <xf numFmtId="0" fontId="44" fillId="0" borderId="1" xfId="83" applyFont="1" applyFill="1" applyBorder="1" applyAlignment="1">
      <alignment horizontal="center" vertical="center"/>
    </xf>
    <xf numFmtId="167" fontId="2" fillId="0" borderId="1" xfId="104" applyNumberFormat="1" applyFont="1" applyFill="1" applyBorder="1" applyAlignment="1" applyProtection="1">
      <alignment horizontal="center" vertical="center"/>
      <protection locked="0"/>
    </xf>
    <xf numFmtId="165" fontId="3" fillId="0" borderId="1" xfId="83" applyNumberFormat="1" applyFont="1" applyFill="1" applyBorder="1" applyAlignment="1">
      <alignment horizontal="center" vertical="center"/>
    </xf>
    <xf numFmtId="0" fontId="44" fillId="0" borderId="14" xfId="83" applyFont="1" applyFill="1" applyBorder="1" applyAlignment="1">
      <alignment horizontal="center" vertical="center"/>
    </xf>
    <xf numFmtId="0" fontId="44" fillId="2" borderId="15" xfId="83" applyFont="1" applyFill="1" applyBorder="1" applyAlignment="1">
      <alignment horizontal="center" vertical="center"/>
    </xf>
    <xf numFmtId="167" fontId="2" fillId="2" borderId="15" xfId="104" applyNumberFormat="1" applyFont="1" applyFill="1" applyBorder="1" applyAlignment="1" applyProtection="1">
      <alignment horizontal="center" vertical="center"/>
    </xf>
    <xf numFmtId="1" fontId="2" fillId="2" borderId="15" xfId="83" applyNumberFormat="1" applyFont="1" applyFill="1" applyBorder="1" applyAlignment="1">
      <alignment horizontal="center" vertical="center"/>
    </xf>
    <xf numFmtId="165" fontId="3" fillId="2" borderId="15" xfId="83" applyNumberFormat="1" applyFont="1" applyFill="1" applyBorder="1" applyAlignment="1">
      <alignment horizontal="center" vertical="center"/>
    </xf>
  </cellXfs>
  <cellStyles count="12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2 2" xfId="12"/>
    <cellStyle name="20% - Акцент3 2" xfId="13"/>
    <cellStyle name="20% - Акцент4 2" xfId="14"/>
    <cellStyle name="20% - Акцент5 2" xfId="15"/>
    <cellStyle name="20% - Акцент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Акцент1 2" xfId="35"/>
    <cellStyle name="60% - Акцент2 2" xfId="36"/>
    <cellStyle name="60% - Акцент3 2" xfId="37"/>
    <cellStyle name="60% - Акцент4 2" xfId="38"/>
    <cellStyle name="60% - Акцент5 2" xfId="39"/>
    <cellStyle name="60% - Акцент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te" xfId="59"/>
    <cellStyle name="Output" xfId="60"/>
    <cellStyle name="TableStyleLight1" xfId="61"/>
    <cellStyle name="Title" xfId="62"/>
    <cellStyle name="Total" xfId="63"/>
    <cellStyle name="Warning Text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Заголовок 1 2" xfId="75"/>
    <cellStyle name="Заголовок 2 2" xfId="76"/>
    <cellStyle name="Заголовок 3 2" xfId="77"/>
    <cellStyle name="Заголовок 4 2" xfId="78"/>
    <cellStyle name="Итог 2" xfId="79"/>
    <cellStyle name="Контрольная ячейка 2" xfId="80"/>
    <cellStyle name="Название 2" xfId="81"/>
    <cellStyle name="Нейтральный 2" xfId="82"/>
    <cellStyle name="Обычный" xfId="0" builtinId="0"/>
    <cellStyle name="Обычный 10 2" xfId="116"/>
    <cellStyle name="Обычный 2" xfId="83"/>
    <cellStyle name="Обычный 2 2" xfId="84"/>
    <cellStyle name="Обычный 2 2 5" xfId="120"/>
    <cellStyle name="Обычный 2 3" xfId="85"/>
    <cellStyle name="Обычный 2 3 2" xfId="109"/>
    <cellStyle name="Обычный 2 3 3" xfId="113"/>
    <cellStyle name="Обычный 2 4" xfId="86"/>
    <cellStyle name="Обычный 2 4 2" xfId="117"/>
    <cellStyle name="Обычный 2_Выездка ноябрь 2010 г." xfId="87"/>
    <cellStyle name="Обычный 3" xfId="88"/>
    <cellStyle name="Обычный 3 2" xfId="89"/>
    <cellStyle name="Обычный 3 3 2" xfId="90"/>
    <cellStyle name="Обычный 3 3 2 2" xfId="114"/>
    <cellStyle name="Обычный 3_Троеборье спартакиада 2014" xfId="91"/>
    <cellStyle name="Обычный 4" xfId="92"/>
    <cellStyle name="Обычный 4 2" xfId="93"/>
    <cellStyle name="Обычный 5" xfId="94"/>
    <cellStyle name="Обычный 6" xfId="95"/>
    <cellStyle name="Обычный 8" xfId="108"/>
    <cellStyle name="Обычный_210(1)" xfId="103"/>
    <cellStyle name="Обычный_Выездка ноябрь 2010 г. 2 2" xfId="1"/>
    <cellStyle name="Обычный_выездка образец техно" xfId="104"/>
    <cellStyle name="Обычный_выездка протоколы" xfId="119"/>
    <cellStyle name="Обычный_Выездка технические1" xfId="111"/>
    <cellStyle name="Обычный_Выездка технические1_Подушкинр выездка.июль" xfId="122"/>
    <cellStyle name="Обычный_Детские выездка.xls5" xfId="110"/>
    <cellStyle name="Обычный_Детские выездка.xls5_старт фаворит" xfId="107"/>
    <cellStyle name="Обычный_Измайлово-2003 2" xfId="121"/>
    <cellStyle name="Обычный_Копия Тех резы Нижний Новгород" xfId="123"/>
    <cellStyle name="Обычный_Липецк 2009" xfId="115"/>
    <cellStyle name="Обычный_Лист1" xfId="105"/>
    <cellStyle name="Обычный_Лист1 2" xfId="112"/>
    <cellStyle name="Обычный_Лист1 2 2" xfId="118"/>
    <cellStyle name="Обычный_Нижний-10" xfId="106"/>
    <cellStyle name="Обычный_Россия (В) юниоры" xfId="2"/>
    <cellStyle name="Обычный_Тех.рез.езда молод.лош." xfId="4"/>
    <cellStyle name="Обычный_ЧМ выездка" xfId="3"/>
    <cellStyle name="Плохой 2" xfId="96"/>
    <cellStyle name="Пояснение 2" xfId="97"/>
    <cellStyle name="Примечание 2" xfId="98"/>
    <cellStyle name="Процентный 2" xfId="99"/>
    <cellStyle name="Связанная ячейка 2" xfId="100"/>
    <cellStyle name="Текст предупреждения 2" xfId="101"/>
    <cellStyle name="Хороший 2" xfId="10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138793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1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59323</xdr:colOff>
      <xdr:row>1</xdr:row>
      <xdr:rowOff>13607</xdr:rowOff>
    </xdr:from>
    <xdr:to>
      <xdr:col>22</xdr:col>
      <xdr:colOff>753769</xdr:colOff>
      <xdr:row>3</xdr:row>
      <xdr:rowOff>217714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62359" y="13607"/>
          <a:ext cx="694446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533919</xdr:colOff>
      <xdr:row>3</xdr:row>
      <xdr:rowOff>137458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348" cy="9266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714375</xdr:colOff>
      <xdr:row>1</xdr:row>
      <xdr:rowOff>219075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85725</xdr:rowOff>
    </xdr:from>
    <xdr:to>
      <xdr:col>1</xdr:col>
      <xdr:colOff>838200</xdr:colOff>
      <xdr:row>4</xdr:row>
      <xdr:rowOff>219075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952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651848</xdr:colOff>
      <xdr:row>3</xdr:row>
      <xdr:rowOff>240872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348" cy="9266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</xdr:col>
      <xdr:colOff>571500</xdr:colOff>
      <xdr:row>3</xdr:row>
      <xdr:rowOff>61232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J21"/>
  <sheetViews>
    <sheetView tabSelected="1" view="pageBreakPreview" topLeftCell="A2" zoomScale="70" zoomScaleNormal="70" zoomScaleSheetLayoutView="70" workbookViewId="0">
      <selection activeCell="A13" sqref="A13:X13"/>
    </sheetView>
  </sheetViews>
  <sheetFormatPr defaultColWidth="9.140625" defaultRowHeight="12.75"/>
  <cols>
    <col min="1" max="1" width="6.140625" style="277" customWidth="1"/>
    <col min="2" max="2" width="25.85546875" style="277" customWidth="1"/>
    <col min="3" max="3" width="9.140625" style="277" hidden="1" customWidth="1"/>
    <col min="4" max="4" width="5.42578125" style="278" customWidth="1"/>
    <col min="5" max="5" width="42.28515625" style="277" customWidth="1"/>
    <col min="6" max="6" width="9.140625" style="277" hidden="1" customWidth="1"/>
    <col min="7" max="7" width="9.140625" style="278" hidden="1" customWidth="1"/>
    <col min="8" max="8" width="25.140625" style="277" customWidth="1"/>
    <col min="9" max="9" width="0" style="277" hidden="1" customWidth="1"/>
    <col min="10" max="10" width="8.28515625" style="279" customWidth="1"/>
    <col min="11" max="11" width="11" style="280" customWidth="1"/>
    <col min="12" max="12" width="5" style="277" customWidth="1"/>
    <col min="13" max="13" width="7.85546875" style="279" customWidth="1"/>
    <col min="14" max="14" width="12.28515625" style="280" customWidth="1"/>
    <col min="15" max="15" width="5" style="277" customWidth="1"/>
    <col min="16" max="16" width="9.28515625" style="279" customWidth="1"/>
    <col min="17" max="17" width="12" style="280" customWidth="1"/>
    <col min="18" max="18" width="5.140625" style="277" customWidth="1"/>
    <col min="19" max="20" width="5.42578125" style="277" customWidth="1"/>
    <col min="21" max="21" width="8.7109375" style="277" customWidth="1"/>
    <col min="22" max="22" width="0" style="277" hidden="1" customWidth="1"/>
    <col min="23" max="23" width="12.85546875" style="280" customWidth="1"/>
    <col min="24" max="25" width="0" style="277" hidden="1" customWidth="1"/>
    <col min="26" max="256" width="9.140625" style="277"/>
    <col min="257" max="257" width="6.140625" style="277" customWidth="1"/>
    <col min="258" max="258" width="25.85546875" style="277" customWidth="1"/>
    <col min="259" max="259" width="0" style="277" hidden="1" customWidth="1"/>
    <col min="260" max="260" width="5.42578125" style="277" customWidth="1"/>
    <col min="261" max="261" width="42.28515625" style="277" customWidth="1"/>
    <col min="262" max="263" width="0" style="277" hidden="1" customWidth="1"/>
    <col min="264" max="264" width="25.140625" style="277" customWidth="1"/>
    <col min="265" max="265" width="0" style="277" hidden="1" customWidth="1"/>
    <col min="266" max="266" width="8.28515625" style="277" customWidth="1"/>
    <col min="267" max="267" width="11" style="277" customWidth="1"/>
    <col min="268" max="268" width="5" style="277" customWidth="1"/>
    <col min="269" max="269" width="7.85546875" style="277" customWidth="1"/>
    <col min="270" max="270" width="12.28515625" style="277" customWidth="1"/>
    <col min="271" max="271" width="5" style="277" customWidth="1"/>
    <col min="272" max="272" width="9.28515625" style="277" customWidth="1"/>
    <col min="273" max="273" width="12" style="277" customWidth="1"/>
    <col min="274" max="274" width="5.140625" style="277" customWidth="1"/>
    <col min="275" max="276" width="5.42578125" style="277" customWidth="1"/>
    <col min="277" max="277" width="8.7109375" style="277" customWidth="1"/>
    <col min="278" max="278" width="0" style="277" hidden="1" customWidth="1"/>
    <col min="279" max="279" width="12.85546875" style="277" customWidth="1"/>
    <col min="280" max="281" width="0" style="277" hidden="1" customWidth="1"/>
    <col min="282" max="512" width="9.140625" style="277"/>
    <col min="513" max="513" width="6.140625" style="277" customWidth="1"/>
    <col min="514" max="514" width="25.85546875" style="277" customWidth="1"/>
    <col min="515" max="515" width="0" style="277" hidden="1" customWidth="1"/>
    <col min="516" max="516" width="5.42578125" style="277" customWidth="1"/>
    <col min="517" max="517" width="42.28515625" style="277" customWidth="1"/>
    <col min="518" max="519" width="0" style="277" hidden="1" customWidth="1"/>
    <col min="520" max="520" width="25.140625" style="277" customWidth="1"/>
    <col min="521" max="521" width="0" style="277" hidden="1" customWidth="1"/>
    <col min="522" max="522" width="8.28515625" style="277" customWidth="1"/>
    <col min="523" max="523" width="11" style="277" customWidth="1"/>
    <col min="524" max="524" width="5" style="277" customWidth="1"/>
    <col min="525" max="525" width="7.85546875" style="277" customWidth="1"/>
    <col min="526" max="526" width="12.28515625" style="277" customWidth="1"/>
    <col min="527" max="527" width="5" style="277" customWidth="1"/>
    <col min="528" max="528" width="9.28515625" style="277" customWidth="1"/>
    <col min="529" max="529" width="12" style="277" customWidth="1"/>
    <col min="530" max="530" width="5.140625" style="277" customWidth="1"/>
    <col min="531" max="532" width="5.42578125" style="277" customWidth="1"/>
    <col min="533" max="533" width="8.7109375" style="277" customWidth="1"/>
    <col min="534" max="534" width="0" style="277" hidden="1" customWidth="1"/>
    <col min="535" max="535" width="12.85546875" style="277" customWidth="1"/>
    <col min="536" max="537" width="0" style="277" hidden="1" customWidth="1"/>
    <col min="538" max="768" width="9.140625" style="277"/>
    <col min="769" max="769" width="6.140625" style="277" customWidth="1"/>
    <col min="770" max="770" width="25.85546875" style="277" customWidth="1"/>
    <col min="771" max="771" width="0" style="277" hidden="1" customWidth="1"/>
    <col min="772" max="772" width="5.42578125" style="277" customWidth="1"/>
    <col min="773" max="773" width="42.28515625" style="277" customWidth="1"/>
    <col min="774" max="775" width="0" style="277" hidden="1" customWidth="1"/>
    <col min="776" max="776" width="25.140625" style="277" customWidth="1"/>
    <col min="777" max="777" width="0" style="277" hidden="1" customWidth="1"/>
    <col min="778" max="778" width="8.28515625" style="277" customWidth="1"/>
    <col min="779" max="779" width="11" style="277" customWidth="1"/>
    <col min="780" max="780" width="5" style="277" customWidth="1"/>
    <col min="781" max="781" width="7.85546875" style="277" customWidth="1"/>
    <col min="782" max="782" width="12.28515625" style="277" customWidth="1"/>
    <col min="783" max="783" width="5" style="277" customWidth="1"/>
    <col min="784" max="784" width="9.28515625" style="277" customWidth="1"/>
    <col min="785" max="785" width="12" style="277" customWidth="1"/>
    <col min="786" max="786" width="5.140625" style="277" customWidth="1"/>
    <col min="787" max="788" width="5.42578125" style="277" customWidth="1"/>
    <col min="789" max="789" width="8.7109375" style="277" customWidth="1"/>
    <col min="790" max="790" width="0" style="277" hidden="1" customWidth="1"/>
    <col min="791" max="791" width="12.85546875" style="277" customWidth="1"/>
    <col min="792" max="793" width="0" style="277" hidden="1" customWidth="1"/>
    <col min="794" max="1024" width="9.140625" style="277"/>
    <col min="1025" max="1025" width="6.140625" style="277" customWidth="1"/>
    <col min="1026" max="1026" width="25.85546875" style="277" customWidth="1"/>
    <col min="1027" max="1027" width="0" style="277" hidden="1" customWidth="1"/>
    <col min="1028" max="1028" width="5.42578125" style="277" customWidth="1"/>
    <col min="1029" max="1029" width="42.28515625" style="277" customWidth="1"/>
    <col min="1030" max="1031" width="0" style="277" hidden="1" customWidth="1"/>
    <col min="1032" max="1032" width="25.140625" style="277" customWidth="1"/>
    <col min="1033" max="1033" width="0" style="277" hidden="1" customWidth="1"/>
    <col min="1034" max="1034" width="8.28515625" style="277" customWidth="1"/>
    <col min="1035" max="1035" width="11" style="277" customWidth="1"/>
    <col min="1036" max="1036" width="5" style="277" customWidth="1"/>
    <col min="1037" max="1037" width="7.85546875" style="277" customWidth="1"/>
    <col min="1038" max="1038" width="12.28515625" style="277" customWidth="1"/>
    <col min="1039" max="1039" width="5" style="277" customWidth="1"/>
    <col min="1040" max="1040" width="9.28515625" style="277" customWidth="1"/>
    <col min="1041" max="1041" width="12" style="277" customWidth="1"/>
    <col min="1042" max="1042" width="5.140625" style="277" customWidth="1"/>
    <col min="1043" max="1044" width="5.42578125" style="277" customWidth="1"/>
    <col min="1045" max="1045" width="8.7109375" style="277" customWidth="1"/>
    <col min="1046" max="1046" width="0" style="277" hidden="1" customWidth="1"/>
    <col min="1047" max="1047" width="12.85546875" style="277" customWidth="1"/>
    <col min="1048" max="1049" width="0" style="277" hidden="1" customWidth="1"/>
    <col min="1050" max="1280" width="9.140625" style="277"/>
    <col min="1281" max="1281" width="6.140625" style="277" customWidth="1"/>
    <col min="1282" max="1282" width="25.85546875" style="277" customWidth="1"/>
    <col min="1283" max="1283" width="0" style="277" hidden="1" customWidth="1"/>
    <col min="1284" max="1284" width="5.42578125" style="277" customWidth="1"/>
    <col min="1285" max="1285" width="42.28515625" style="277" customWidth="1"/>
    <col min="1286" max="1287" width="0" style="277" hidden="1" customWidth="1"/>
    <col min="1288" max="1288" width="25.140625" style="277" customWidth="1"/>
    <col min="1289" max="1289" width="0" style="277" hidden="1" customWidth="1"/>
    <col min="1290" max="1290" width="8.28515625" style="277" customWidth="1"/>
    <col min="1291" max="1291" width="11" style="277" customWidth="1"/>
    <col min="1292" max="1292" width="5" style="277" customWidth="1"/>
    <col min="1293" max="1293" width="7.85546875" style="277" customWidth="1"/>
    <col min="1294" max="1294" width="12.28515625" style="277" customWidth="1"/>
    <col min="1295" max="1295" width="5" style="277" customWidth="1"/>
    <col min="1296" max="1296" width="9.28515625" style="277" customWidth="1"/>
    <col min="1297" max="1297" width="12" style="277" customWidth="1"/>
    <col min="1298" max="1298" width="5.140625" style="277" customWidth="1"/>
    <col min="1299" max="1300" width="5.42578125" style="277" customWidth="1"/>
    <col min="1301" max="1301" width="8.7109375" style="277" customWidth="1"/>
    <col min="1302" max="1302" width="0" style="277" hidden="1" customWidth="1"/>
    <col min="1303" max="1303" width="12.85546875" style="277" customWidth="1"/>
    <col min="1304" max="1305" width="0" style="277" hidden="1" customWidth="1"/>
    <col min="1306" max="1536" width="9.140625" style="277"/>
    <col min="1537" max="1537" width="6.140625" style="277" customWidth="1"/>
    <col min="1538" max="1538" width="25.85546875" style="277" customWidth="1"/>
    <col min="1539" max="1539" width="0" style="277" hidden="1" customWidth="1"/>
    <col min="1540" max="1540" width="5.42578125" style="277" customWidth="1"/>
    <col min="1541" max="1541" width="42.28515625" style="277" customWidth="1"/>
    <col min="1542" max="1543" width="0" style="277" hidden="1" customWidth="1"/>
    <col min="1544" max="1544" width="25.140625" style="277" customWidth="1"/>
    <col min="1545" max="1545" width="0" style="277" hidden="1" customWidth="1"/>
    <col min="1546" max="1546" width="8.28515625" style="277" customWidth="1"/>
    <col min="1547" max="1547" width="11" style="277" customWidth="1"/>
    <col min="1548" max="1548" width="5" style="277" customWidth="1"/>
    <col min="1549" max="1549" width="7.85546875" style="277" customWidth="1"/>
    <col min="1550" max="1550" width="12.28515625" style="277" customWidth="1"/>
    <col min="1551" max="1551" width="5" style="277" customWidth="1"/>
    <col min="1552" max="1552" width="9.28515625" style="277" customWidth="1"/>
    <col min="1553" max="1553" width="12" style="277" customWidth="1"/>
    <col min="1554" max="1554" width="5.140625" style="277" customWidth="1"/>
    <col min="1555" max="1556" width="5.42578125" style="277" customWidth="1"/>
    <col min="1557" max="1557" width="8.7109375" style="277" customWidth="1"/>
    <col min="1558" max="1558" width="0" style="277" hidden="1" customWidth="1"/>
    <col min="1559" max="1559" width="12.85546875" style="277" customWidth="1"/>
    <col min="1560" max="1561" width="0" style="277" hidden="1" customWidth="1"/>
    <col min="1562" max="1792" width="9.140625" style="277"/>
    <col min="1793" max="1793" width="6.140625" style="277" customWidth="1"/>
    <col min="1794" max="1794" width="25.85546875" style="277" customWidth="1"/>
    <col min="1795" max="1795" width="0" style="277" hidden="1" customWidth="1"/>
    <col min="1796" max="1796" width="5.42578125" style="277" customWidth="1"/>
    <col min="1797" max="1797" width="42.28515625" style="277" customWidth="1"/>
    <col min="1798" max="1799" width="0" style="277" hidden="1" customWidth="1"/>
    <col min="1800" max="1800" width="25.140625" style="277" customWidth="1"/>
    <col min="1801" max="1801" width="0" style="277" hidden="1" customWidth="1"/>
    <col min="1802" max="1802" width="8.28515625" style="277" customWidth="1"/>
    <col min="1803" max="1803" width="11" style="277" customWidth="1"/>
    <col min="1804" max="1804" width="5" style="277" customWidth="1"/>
    <col min="1805" max="1805" width="7.85546875" style="277" customWidth="1"/>
    <col min="1806" max="1806" width="12.28515625" style="277" customWidth="1"/>
    <col min="1807" max="1807" width="5" style="277" customWidth="1"/>
    <col min="1808" max="1808" width="9.28515625" style="277" customWidth="1"/>
    <col min="1809" max="1809" width="12" style="277" customWidth="1"/>
    <col min="1810" max="1810" width="5.140625" style="277" customWidth="1"/>
    <col min="1811" max="1812" width="5.42578125" style="277" customWidth="1"/>
    <col min="1813" max="1813" width="8.7109375" style="277" customWidth="1"/>
    <col min="1814" max="1814" width="0" style="277" hidden="1" customWidth="1"/>
    <col min="1815" max="1815" width="12.85546875" style="277" customWidth="1"/>
    <col min="1816" max="1817" width="0" style="277" hidden="1" customWidth="1"/>
    <col min="1818" max="2048" width="9.140625" style="277"/>
    <col min="2049" max="2049" width="6.140625" style="277" customWidth="1"/>
    <col min="2050" max="2050" width="25.85546875" style="277" customWidth="1"/>
    <col min="2051" max="2051" width="0" style="277" hidden="1" customWidth="1"/>
    <col min="2052" max="2052" width="5.42578125" style="277" customWidth="1"/>
    <col min="2053" max="2053" width="42.28515625" style="277" customWidth="1"/>
    <col min="2054" max="2055" width="0" style="277" hidden="1" customWidth="1"/>
    <col min="2056" max="2056" width="25.140625" style="277" customWidth="1"/>
    <col min="2057" max="2057" width="0" style="277" hidden="1" customWidth="1"/>
    <col min="2058" max="2058" width="8.28515625" style="277" customWidth="1"/>
    <col min="2059" max="2059" width="11" style="277" customWidth="1"/>
    <col min="2060" max="2060" width="5" style="277" customWidth="1"/>
    <col min="2061" max="2061" width="7.85546875" style="277" customWidth="1"/>
    <col min="2062" max="2062" width="12.28515625" style="277" customWidth="1"/>
    <col min="2063" max="2063" width="5" style="277" customWidth="1"/>
    <col min="2064" max="2064" width="9.28515625" style="277" customWidth="1"/>
    <col min="2065" max="2065" width="12" style="277" customWidth="1"/>
    <col min="2066" max="2066" width="5.140625" style="277" customWidth="1"/>
    <col min="2067" max="2068" width="5.42578125" style="277" customWidth="1"/>
    <col min="2069" max="2069" width="8.7109375" style="277" customWidth="1"/>
    <col min="2070" max="2070" width="0" style="277" hidden="1" customWidth="1"/>
    <col min="2071" max="2071" width="12.85546875" style="277" customWidth="1"/>
    <col min="2072" max="2073" width="0" style="277" hidden="1" customWidth="1"/>
    <col min="2074" max="2304" width="9.140625" style="277"/>
    <col min="2305" max="2305" width="6.140625" style="277" customWidth="1"/>
    <col min="2306" max="2306" width="25.85546875" style="277" customWidth="1"/>
    <col min="2307" max="2307" width="0" style="277" hidden="1" customWidth="1"/>
    <col min="2308" max="2308" width="5.42578125" style="277" customWidth="1"/>
    <col min="2309" max="2309" width="42.28515625" style="277" customWidth="1"/>
    <col min="2310" max="2311" width="0" style="277" hidden="1" customWidth="1"/>
    <col min="2312" max="2312" width="25.140625" style="277" customWidth="1"/>
    <col min="2313" max="2313" width="0" style="277" hidden="1" customWidth="1"/>
    <col min="2314" max="2314" width="8.28515625" style="277" customWidth="1"/>
    <col min="2315" max="2315" width="11" style="277" customWidth="1"/>
    <col min="2316" max="2316" width="5" style="277" customWidth="1"/>
    <col min="2317" max="2317" width="7.85546875" style="277" customWidth="1"/>
    <col min="2318" max="2318" width="12.28515625" style="277" customWidth="1"/>
    <col min="2319" max="2319" width="5" style="277" customWidth="1"/>
    <col min="2320" max="2320" width="9.28515625" style="277" customWidth="1"/>
    <col min="2321" max="2321" width="12" style="277" customWidth="1"/>
    <col min="2322" max="2322" width="5.140625" style="277" customWidth="1"/>
    <col min="2323" max="2324" width="5.42578125" style="277" customWidth="1"/>
    <col min="2325" max="2325" width="8.7109375" style="277" customWidth="1"/>
    <col min="2326" max="2326" width="0" style="277" hidden="1" customWidth="1"/>
    <col min="2327" max="2327" width="12.85546875" style="277" customWidth="1"/>
    <col min="2328" max="2329" width="0" style="277" hidden="1" customWidth="1"/>
    <col min="2330" max="2560" width="9.140625" style="277"/>
    <col min="2561" max="2561" width="6.140625" style="277" customWidth="1"/>
    <col min="2562" max="2562" width="25.85546875" style="277" customWidth="1"/>
    <col min="2563" max="2563" width="0" style="277" hidden="1" customWidth="1"/>
    <col min="2564" max="2564" width="5.42578125" style="277" customWidth="1"/>
    <col min="2565" max="2565" width="42.28515625" style="277" customWidth="1"/>
    <col min="2566" max="2567" width="0" style="277" hidden="1" customWidth="1"/>
    <col min="2568" max="2568" width="25.140625" style="277" customWidth="1"/>
    <col min="2569" max="2569" width="0" style="277" hidden="1" customWidth="1"/>
    <col min="2570" max="2570" width="8.28515625" style="277" customWidth="1"/>
    <col min="2571" max="2571" width="11" style="277" customWidth="1"/>
    <col min="2572" max="2572" width="5" style="277" customWidth="1"/>
    <col min="2573" max="2573" width="7.85546875" style="277" customWidth="1"/>
    <col min="2574" max="2574" width="12.28515625" style="277" customWidth="1"/>
    <col min="2575" max="2575" width="5" style="277" customWidth="1"/>
    <col min="2576" max="2576" width="9.28515625" style="277" customWidth="1"/>
    <col min="2577" max="2577" width="12" style="277" customWidth="1"/>
    <col min="2578" max="2578" width="5.140625" style="277" customWidth="1"/>
    <col min="2579" max="2580" width="5.42578125" style="277" customWidth="1"/>
    <col min="2581" max="2581" width="8.7109375" style="277" customWidth="1"/>
    <col min="2582" max="2582" width="0" style="277" hidden="1" customWidth="1"/>
    <col min="2583" max="2583" width="12.85546875" style="277" customWidth="1"/>
    <col min="2584" max="2585" width="0" style="277" hidden="1" customWidth="1"/>
    <col min="2586" max="2816" width="9.140625" style="277"/>
    <col min="2817" max="2817" width="6.140625" style="277" customWidth="1"/>
    <col min="2818" max="2818" width="25.85546875" style="277" customWidth="1"/>
    <col min="2819" max="2819" width="0" style="277" hidden="1" customWidth="1"/>
    <col min="2820" max="2820" width="5.42578125" style="277" customWidth="1"/>
    <col min="2821" max="2821" width="42.28515625" style="277" customWidth="1"/>
    <col min="2822" max="2823" width="0" style="277" hidden="1" customWidth="1"/>
    <col min="2824" max="2824" width="25.140625" style="277" customWidth="1"/>
    <col min="2825" max="2825" width="0" style="277" hidden="1" customWidth="1"/>
    <col min="2826" max="2826" width="8.28515625" style="277" customWidth="1"/>
    <col min="2827" max="2827" width="11" style="277" customWidth="1"/>
    <col min="2828" max="2828" width="5" style="277" customWidth="1"/>
    <col min="2829" max="2829" width="7.85546875" style="277" customWidth="1"/>
    <col min="2830" max="2830" width="12.28515625" style="277" customWidth="1"/>
    <col min="2831" max="2831" width="5" style="277" customWidth="1"/>
    <col min="2832" max="2832" width="9.28515625" style="277" customWidth="1"/>
    <col min="2833" max="2833" width="12" style="277" customWidth="1"/>
    <col min="2834" max="2834" width="5.140625" style="277" customWidth="1"/>
    <col min="2835" max="2836" width="5.42578125" style="277" customWidth="1"/>
    <col min="2837" max="2837" width="8.7109375" style="277" customWidth="1"/>
    <col min="2838" max="2838" width="0" style="277" hidden="1" customWidth="1"/>
    <col min="2839" max="2839" width="12.85546875" style="277" customWidth="1"/>
    <col min="2840" max="2841" width="0" style="277" hidden="1" customWidth="1"/>
    <col min="2842" max="3072" width="9.140625" style="277"/>
    <col min="3073" max="3073" width="6.140625" style="277" customWidth="1"/>
    <col min="3074" max="3074" width="25.85546875" style="277" customWidth="1"/>
    <col min="3075" max="3075" width="0" style="277" hidden="1" customWidth="1"/>
    <col min="3076" max="3076" width="5.42578125" style="277" customWidth="1"/>
    <col min="3077" max="3077" width="42.28515625" style="277" customWidth="1"/>
    <col min="3078" max="3079" width="0" style="277" hidden="1" customWidth="1"/>
    <col min="3080" max="3080" width="25.140625" style="277" customWidth="1"/>
    <col min="3081" max="3081" width="0" style="277" hidden="1" customWidth="1"/>
    <col min="3082" max="3082" width="8.28515625" style="277" customWidth="1"/>
    <col min="3083" max="3083" width="11" style="277" customWidth="1"/>
    <col min="3084" max="3084" width="5" style="277" customWidth="1"/>
    <col min="3085" max="3085" width="7.85546875" style="277" customWidth="1"/>
    <col min="3086" max="3086" width="12.28515625" style="277" customWidth="1"/>
    <col min="3087" max="3087" width="5" style="277" customWidth="1"/>
    <col min="3088" max="3088" width="9.28515625" style="277" customWidth="1"/>
    <col min="3089" max="3089" width="12" style="277" customWidth="1"/>
    <col min="3090" max="3090" width="5.140625" style="277" customWidth="1"/>
    <col min="3091" max="3092" width="5.42578125" style="277" customWidth="1"/>
    <col min="3093" max="3093" width="8.7109375" style="277" customWidth="1"/>
    <col min="3094" max="3094" width="0" style="277" hidden="1" customWidth="1"/>
    <col min="3095" max="3095" width="12.85546875" style="277" customWidth="1"/>
    <col min="3096" max="3097" width="0" style="277" hidden="1" customWidth="1"/>
    <col min="3098" max="3328" width="9.140625" style="277"/>
    <col min="3329" max="3329" width="6.140625" style="277" customWidth="1"/>
    <col min="3330" max="3330" width="25.85546875" style="277" customWidth="1"/>
    <col min="3331" max="3331" width="0" style="277" hidden="1" customWidth="1"/>
    <col min="3332" max="3332" width="5.42578125" style="277" customWidth="1"/>
    <col min="3333" max="3333" width="42.28515625" style="277" customWidth="1"/>
    <col min="3334" max="3335" width="0" style="277" hidden="1" customWidth="1"/>
    <col min="3336" max="3336" width="25.140625" style="277" customWidth="1"/>
    <col min="3337" max="3337" width="0" style="277" hidden="1" customWidth="1"/>
    <col min="3338" max="3338" width="8.28515625" style="277" customWidth="1"/>
    <col min="3339" max="3339" width="11" style="277" customWidth="1"/>
    <col min="3340" max="3340" width="5" style="277" customWidth="1"/>
    <col min="3341" max="3341" width="7.85546875" style="277" customWidth="1"/>
    <col min="3342" max="3342" width="12.28515625" style="277" customWidth="1"/>
    <col min="3343" max="3343" width="5" style="277" customWidth="1"/>
    <col min="3344" max="3344" width="9.28515625" style="277" customWidth="1"/>
    <col min="3345" max="3345" width="12" style="277" customWidth="1"/>
    <col min="3346" max="3346" width="5.140625" style="277" customWidth="1"/>
    <col min="3347" max="3348" width="5.42578125" style="277" customWidth="1"/>
    <col min="3349" max="3349" width="8.7109375" style="277" customWidth="1"/>
    <col min="3350" max="3350" width="0" style="277" hidden="1" customWidth="1"/>
    <col min="3351" max="3351" width="12.85546875" style="277" customWidth="1"/>
    <col min="3352" max="3353" width="0" style="277" hidden="1" customWidth="1"/>
    <col min="3354" max="3584" width="9.140625" style="277"/>
    <col min="3585" max="3585" width="6.140625" style="277" customWidth="1"/>
    <col min="3586" max="3586" width="25.85546875" style="277" customWidth="1"/>
    <col min="3587" max="3587" width="0" style="277" hidden="1" customWidth="1"/>
    <col min="3588" max="3588" width="5.42578125" style="277" customWidth="1"/>
    <col min="3589" max="3589" width="42.28515625" style="277" customWidth="1"/>
    <col min="3590" max="3591" width="0" style="277" hidden="1" customWidth="1"/>
    <col min="3592" max="3592" width="25.140625" style="277" customWidth="1"/>
    <col min="3593" max="3593" width="0" style="277" hidden="1" customWidth="1"/>
    <col min="3594" max="3594" width="8.28515625" style="277" customWidth="1"/>
    <col min="3595" max="3595" width="11" style="277" customWidth="1"/>
    <col min="3596" max="3596" width="5" style="277" customWidth="1"/>
    <col min="3597" max="3597" width="7.85546875" style="277" customWidth="1"/>
    <col min="3598" max="3598" width="12.28515625" style="277" customWidth="1"/>
    <col min="3599" max="3599" width="5" style="277" customWidth="1"/>
    <col min="3600" max="3600" width="9.28515625" style="277" customWidth="1"/>
    <col min="3601" max="3601" width="12" style="277" customWidth="1"/>
    <col min="3602" max="3602" width="5.140625" style="277" customWidth="1"/>
    <col min="3603" max="3604" width="5.42578125" style="277" customWidth="1"/>
    <col min="3605" max="3605" width="8.7109375" style="277" customWidth="1"/>
    <col min="3606" max="3606" width="0" style="277" hidden="1" customWidth="1"/>
    <col min="3607" max="3607" width="12.85546875" style="277" customWidth="1"/>
    <col min="3608" max="3609" width="0" style="277" hidden="1" customWidth="1"/>
    <col min="3610" max="3840" width="9.140625" style="277"/>
    <col min="3841" max="3841" width="6.140625" style="277" customWidth="1"/>
    <col min="3842" max="3842" width="25.85546875" style="277" customWidth="1"/>
    <col min="3843" max="3843" width="0" style="277" hidden="1" customWidth="1"/>
    <col min="3844" max="3844" width="5.42578125" style="277" customWidth="1"/>
    <col min="3845" max="3845" width="42.28515625" style="277" customWidth="1"/>
    <col min="3846" max="3847" width="0" style="277" hidden="1" customWidth="1"/>
    <col min="3848" max="3848" width="25.140625" style="277" customWidth="1"/>
    <col min="3849" max="3849" width="0" style="277" hidden="1" customWidth="1"/>
    <col min="3850" max="3850" width="8.28515625" style="277" customWidth="1"/>
    <col min="3851" max="3851" width="11" style="277" customWidth="1"/>
    <col min="3852" max="3852" width="5" style="277" customWidth="1"/>
    <col min="3853" max="3853" width="7.85546875" style="277" customWidth="1"/>
    <col min="3854" max="3854" width="12.28515625" style="277" customWidth="1"/>
    <col min="3855" max="3855" width="5" style="277" customWidth="1"/>
    <col min="3856" max="3856" width="9.28515625" style="277" customWidth="1"/>
    <col min="3857" max="3857" width="12" style="277" customWidth="1"/>
    <col min="3858" max="3858" width="5.140625" style="277" customWidth="1"/>
    <col min="3859" max="3860" width="5.42578125" style="277" customWidth="1"/>
    <col min="3861" max="3861" width="8.7109375" style="277" customWidth="1"/>
    <col min="3862" max="3862" width="0" style="277" hidden="1" customWidth="1"/>
    <col min="3863" max="3863" width="12.85546875" style="277" customWidth="1"/>
    <col min="3864" max="3865" width="0" style="277" hidden="1" customWidth="1"/>
    <col min="3866" max="4096" width="9.140625" style="277"/>
    <col min="4097" max="4097" width="6.140625" style="277" customWidth="1"/>
    <col min="4098" max="4098" width="25.85546875" style="277" customWidth="1"/>
    <col min="4099" max="4099" width="0" style="277" hidden="1" customWidth="1"/>
    <col min="4100" max="4100" width="5.42578125" style="277" customWidth="1"/>
    <col min="4101" max="4101" width="42.28515625" style="277" customWidth="1"/>
    <col min="4102" max="4103" width="0" style="277" hidden="1" customWidth="1"/>
    <col min="4104" max="4104" width="25.140625" style="277" customWidth="1"/>
    <col min="4105" max="4105" width="0" style="277" hidden="1" customWidth="1"/>
    <col min="4106" max="4106" width="8.28515625" style="277" customWidth="1"/>
    <col min="4107" max="4107" width="11" style="277" customWidth="1"/>
    <col min="4108" max="4108" width="5" style="277" customWidth="1"/>
    <col min="4109" max="4109" width="7.85546875" style="277" customWidth="1"/>
    <col min="4110" max="4110" width="12.28515625" style="277" customWidth="1"/>
    <col min="4111" max="4111" width="5" style="277" customWidth="1"/>
    <col min="4112" max="4112" width="9.28515625" style="277" customWidth="1"/>
    <col min="4113" max="4113" width="12" style="277" customWidth="1"/>
    <col min="4114" max="4114" width="5.140625" style="277" customWidth="1"/>
    <col min="4115" max="4116" width="5.42578125" style="277" customWidth="1"/>
    <col min="4117" max="4117" width="8.7109375" style="277" customWidth="1"/>
    <col min="4118" max="4118" width="0" style="277" hidden="1" customWidth="1"/>
    <col min="4119" max="4119" width="12.85546875" style="277" customWidth="1"/>
    <col min="4120" max="4121" width="0" style="277" hidden="1" customWidth="1"/>
    <col min="4122" max="4352" width="9.140625" style="277"/>
    <col min="4353" max="4353" width="6.140625" style="277" customWidth="1"/>
    <col min="4354" max="4354" width="25.85546875" style="277" customWidth="1"/>
    <col min="4355" max="4355" width="0" style="277" hidden="1" customWidth="1"/>
    <col min="4356" max="4356" width="5.42578125" style="277" customWidth="1"/>
    <col min="4357" max="4357" width="42.28515625" style="277" customWidth="1"/>
    <col min="4358" max="4359" width="0" style="277" hidden="1" customWidth="1"/>
    <col min="4360" max="4360" width="25.140625" style="277" customWidth="1"/>
    <col min="4361" max="4361" width="0" style="277" hidden="1" customWidth="1"/>
    <col min="4362" max="4362" width="8.28515625" style="277" customWidth="1"/>
    <col min="4363" max="4363" width="11" style="277" customWidth="1"/>
    <col min="4364" max="4364" width="5" style="277" customWidth="1"/>
    <col min="4365" max="4365" width="7.85546875" style="277" customWidth="1"/>
    <col min="4366" max="4366" width="12.28515625" style="277" customWidth="1"/>
    <col min="4367" max="4367" width="5" style="277" customWidth="1"/>
    <col min="4368" max="4368" width="9.28515625" style="277" customWidth="1"/>
    <col min="4369" max="4369" width="12" style="277" customWidth="1"/>
    <col min="4370" max="4370" width="5.140625" style="277" customWidth="1"/>
    <col min="4371" max="4372" width="5.42578125" style="277" customWidth="1"/>
    <col min="4373" max="4373" width="8.7109375" style="277" customWidth="1"/>
    <col min="4374" max="4374" width="0" style="277" hidden="1" customWidth="1"/>
    <col min="4375" max="4375" width="12.85546875" style="277" customWidth="1"/>
    <col min="4376" max="4377" width="0" style="277" hidden="1" customWidth="1"/>
    <col min="4378" max="4608" width="9.140625" style="277"/>
    <col min="4609" max="4609" width="6.140625" style="277" customWidth="1"/>
    <col min="4610" max="4610" width="25.85546875" style="277" customWidth="1"/>
    <col min="4611" max="4611" width="0" style="277" hidden="1" customWidth="1"/>
    <col min="4612" max="4612" width="5.42578125" style="277" customWidth="1"/>
    <col min="4613" max="4613" width="42.28515625" style="277" customWidth="1"/>
    <col min="4614" max="4615" width="0" style="277" hidden="1" customWidth="1"/>
    <col min="4616" max="4616" width="25.140625" style="277" customWidth="1"/>
    <col min="4617" max="4617" width="0" style="277" hidden="1" customWidth="1"/>
    <col min="4618" max="4618" width="8.28515625" style="277" customWidth="1"/>
    <col min="4619" max="4619" width="11" style="277" customWidth="1"/>
    <col min="4620" max="4620" width="5" style="277" customWidth="1"/>
    <col min="4621" max="4621" width="7.85546875" style="277" customWidth="1"/>
    <col min="4622" max="4622" width="12.28515625" style="277" customWidth="1"/>
    <col min="4623" max="4623" width="5" style="277" customWidth="1"/>
    <col min="4624" max="4624" width="9.28515625" style="277" customWidth="1"/>
    <col min="4625" max="4625" width="12" style="277" customWidth="1"/>
    <col min="4626" max="4626" width="5.140625" style="277" customWidth="1"/>
    <col min="4627" max="4628" width="5.42578125" style="277" customWidth="1"/>
    <col min="4629" max="4629" width="8.7109375" style="277" customWidth="1"/>
    <col min="4630" max="4630" width="0" style="277" hidden="1" customWidth="1"/>
    <col min="4631" max="4631" width="12.85546875" style="277" customWidth="1"/>
    <col min="4632" max="4633" width="0" style="277" hidden="1" customWidth="1"/>
    <col min="4634" max="4864" width="9.140625" style="277"/>
    <col min="4865" max="4865" width="6.140625" style="277" customWidth="1"/>
    <col min="4866" max="4866" width="25.85546875" style="277" customWidth="1"/>
    <col min="4867" max="4867" width="0" style="277" hidden="1" customWidth="1"/>
    <col min="4868" max="4868" width="5.42578125" style="277" customWidth="1"/>
    <col min="4869" max="4869" width="42.28515625" style="277" customWidth="1"/>
    <col min="4870" max="4871" width="0" style="277" hidden="1" customWidth="1"/>
    <col min="4872" max="4872" width="25.140625" style="277" customWidth="1"/>
    <col min="4873" max="4873" width="0" style="277" hidden="1" customWidth="1"/>
    <col min="4874" max="4874" width="8.28515625" style="277" customWidth="1"/>
    <col min="4875" max="4875" width="11" style="277" customWidth="1"/>
    <col min="4876" max="4876" width="5" style="277" customWidth="1"/>
    <col min="4877" max="4877" width="7.85546875" style="277" customWidth="1"/>
    <col min="4878" max="4878" width="12.28515625" style="277" customWidth="1"/>
    <col min="4879" max="4879" width="5" style="277" customWidth="1"/>
    <col min="4880" max="4880" width="9.28515625" style="277" customWidth="1"/>
    <col min="4881" max="4881" width="12" style="277" customWidth="1"/>
    <col min="4882" max="4882" width="5.140625" style="277" customWidth="1"/>
    <col min="4883" max="4884" width="5.42578125" style="277" customWidth="1"/>
    <col min="4885" max="4885" width="8.7109375" style="277" customWidth="1"/>
    <col min="4886" max="4886" width="0" style="277" hidden="1" customWidth="1"/>
    <col min="4887" max="4887" width="12.85546875" style="277" customWidth="1"/>
    <col min="4888" max="4889" width="0" style="277" hidden="1" customWidth="1"/>
    <col min="4890" max="5120" width="9.140625" style="277"/>
    <col min="5121" max="5121" width="6.140625" style="277" customWidth="1"/>
    <col min="5122" max="5122" width="25.85546875" style="277" customWidth="1"/>
    <col min="5123" max="5123" width="0" style="277" hidden="1" customWidth="1"/>
    <col min="5124" max="5124" width="5.42578125" style="277" customWidth="1"/>
    <col min="5125" max="5125" width="42.28515625" style="277" customWidth="1"/>
    <col min="5126" max="5127" width="0" style="277" hidden="1" customWidth="1"/>
    <col min="5128" max="5128" width="25.140625" style="277" customWidth="1"/>
    <col min="5129" max="5129" width="0" style="277" hidden="1" customWidth="1"/>
    <col min="5130" max="5130" width="8.28515625" style="277" customWidth="1"/>
    <col min="5131" max="5131" width="11" style="277" customWidth="1"/>
    <col min="5132" max="5132" width="5" style="277" customWidth="1"/>
    <col min="5133" max="5133" width="7.85546875" style="277" customWidth="1"/>
    <col min="5134" max="5134" width="12.28515625" style="277" customWidth="1"/>
    <col min="5135" max="5135" width="5" style="277" customWidth="1"/>
    <col min="5136" max="5136" width="9.28515625" style="277" customWidth="1"/>
    <col min="5137" max="5137" width="12" style="277" customWidth="1"/>
    <col min="5138" max="5138" width="5.140625" style="277" customWidth="1"/>
    <col min="5139" max="5140" width="5.42578125" style="277" customWidth="1"/>
    <col min="5141" max="5141" width="8.7109375" style="277" customWidth="1"/>
    <col min="5142" max="5142" width="0" style="277" hidden="1" customWidth="1"/>
    <col min="5143" max="5143" width="12.85546875" style="277" customWidth="1"/>
    <col min="5144" max="5145" width="0" style="277" hidden="1" customWidth="1"/>
    <col min="5146" max="5376" width="9.140625" style="277"/>
    <col min="5377" max="5377" width="6.140625" style="277" customWidth="1"/>
    <col min="5378" max="5378" width="25.85546875" style="277" customWidth="1"/>
    <col min="5379" max="5379" width="0" style="277" hidden="1" customWidth="1"/>
    <col min="5380" max="5380" width="5.42578125" style="277" customWidth="1"/>
    <col min="5381" max="5381" width="42.28515625" style="277" customWidth="1"/>
    <col min="5382" max="5383" width="0" style="277" hidden="1" customWidth="1"/>
    <col min="5384" max="5384" width="25.140625" style="277" customWidth="1"/>
    <col min="5385" max="5385" width="0" style="277" hidden="1" customWidth="1"/>
    <col min="5386" max="5386" width="8.28515625" style="277" customWidth="1"/>
    <col min="5387" max="5387" width="11" style="277" customWidth="1"/>
    <col min="5388" max="5388" width="5" style="277" customWidth="1"/>
    <col min="5389" max="5389" width="7.85546875" style="277" customWidth="1"/>
    <col min="5390" max="5390" width="12.28515625" style="277" customWidth="1"/>
    <col min="5391" max="5391" width="5" style="277" customWidth="1"/>
    <col min="5392" max="5392" width="9.28515625" style="277" customWidth="1"/>
    <col min="5393" max="5393" width="12" style="277" customWidth="1"/>
    <col min="5394" max="5394" width="5.140625" style="277" customWidth="1"/>
    <col min="5395" max="5396" width="5.42578125" style="277" customWidth="1"/>
    <col min="5397" max="5397" width="8.7109375" style="277" customWidth="1"/>
    <col min="5398" max="5398" width="0" style="277" hidden="1" customWidth="1"/>
    <col min="5399" max="5399" width="12.85546875" style="277" customWidth="1"/>
    <col min="5400" max="5401" width="0" style="277" hidden="1" customWidth="1"/>
    <col min="5402" max="5632" width="9.140625" style="277"/>
    <col min="5633" max="5633" width="6.140625" style="277" customWidth="1"/>
    <col min="5634" max="5634" width="25.85546875" style="277" customWidth="1"/>
    <col min="5635" max="5635" width="0" style="277" hidden="1" customWidth="1"/>
    <col min="5636" max="5636" width="5.42578125" style="277" customWidth="1"/>
    <col min="5637" max="5637" width="42.28515625" style="277" customWidth="1"/>
    <col min="5638" max="5639" width="0" style="277" hidden="1" customWidth="1"/>
    <col min="5640" max="5640" width="25.140625" style="277" customWidth="1"/>
    <col min="5641" max="5641" width="0" style="277" hidden="1" customWidth="1"/>
    <col min="5642" max="5642" width="8.28515625" style="277" customWidth="1"/>
    <col min="5643" max="5643" width="11" style="277" customWidth="1"/>
    <col min="5644" max="5644" width="5" style="277" customWidth="1"/>
    <col min="5645" max="5645" width="7.85546875" style="277" customWidth="1"/>
    <col min="5646" max="5646" width="12.28515625" style="277" customWidth="1"/>
    <col min="5647" max="5647" width="5" style="277" customWidth="1"/>
    <col min="5648" max="5648" width="9.28515625" style="277" customWidth="1"/>
    <col min="5649" max="5649" width="12" style="277" customWidth="1"/>
    <col min="5650" max="5650" width="5.140625" style="277" customWidth="1"/>
    <col min="5651" max="5652" width="5.42578125" style="277" customWidth="1"/>
    <col min="5653" max="5653" width="8.7109375" style="277" customWidth="1"/>
    <col min="5654" max="5654" width="0" style="277" hidden="1" customWidth="1"/>
    <col min="5655" max="5655" width="12.85546875" style="277" customWidth="1"/>
    <col min="5656" max="5657" width="0" style="277" hidden="1" customWidth="1"/>
    <col min="5658" max="5888" width="9.140625" style="277"/>
    <col min="5889" max="5889" width="6.140625" style="277" customWidth="1"/>
    <col min="5890" max="5890" width="25.85546875" style="277" customWidth="1"/>
    <col min="5891" max="5891" width="0" style="277" hidden="1" customWidth="1"/>
    <col min="5892" max="5892" width="5.42578125" style="277" customWidth="1"/>
    <col min="5893" max="5893" width="42.28515625" style="277" customWidth="1"/>
    <col min="5894" max="5895" width="0" style="277" hidden="1" customWidth="1"/>
    <col min="5896" max="5896" width="25.140625" style="277" customWidth="1"/>
    <col min="5897" max="5897" width="0" style="277" hidden="1" customWidth="1"/>
    <col min="5898" max="5898" width="8.28515625" style="277" customWidth="1"/>
    <col min="5899" max="5899" width="11" style="277" customWidth="1"/>
    <col min="5900" max="5900" width="5" style="277" customWidth="1"/>
    <col min="5901" max="5901" width="7.85546875" style="277" customWidth="1"/>
    <col min="5902" max="5902" width="12.28515625" style="277" customWidth="1"/>
    <col min="5903" max="5903" width="5" style="277" customWidth="1"/>
    <col min="5904" max="5904" width="9.28515625" style="277" customWidth="1"/>
    <col min="5905" max="5905" width="12" style="277" customWidth="1"/>
    <col min="5906" max="5906" width="5.140625" style="277" customWidth="1"/>
    <col min="5907" max="5908" width="5.42578125" style="277" customWidth="1"/>
    <col min="5909" max="5909" width="8.7109375" style="277" customWidth="1"/>
    <col min="5910" max="5910" width="0" style="277" hidden="1" customWidth="1"/>
    <col min="5911" max="5911" width="12.85546875" style="277" customWidth="1"/>
    <col min="5912" max="5913" width="0" style="277" hidden="1" customWidth="1"/>
    <col min="5914" max="6144" width="9.140625" style="277"/>
    <col min="6145" max="6145" width="6.140625" style="277" customWidth="1"/>
    <col min="6146" max="6146" width="25.85546875" style="277" customWidth="1"/>
    <col min="6147" max="6147" width="0" style="277" hidden="1" customWidth="1"/>
    <col min="6148" max="6148" width="5.42578125" style="277" customWidth="1"/>
    <col min="6149" max="6149" width="42.28515625" style="277" customWidth="1"/>
    <col min="6150" max="6151" width="0" style="277" hidden="1" customWidth="1"/>
    <col min="6152" max="6152" width="25.140625" style="277" customWidth="1"/>
    <col min="6153" max="6153" width="0" style="277" hidden="1" customWidth="1"/>
    <col min="6154" max="6154" width="8.28515625" style="277" customWidth="1"/>
    <col min="6155" max="6155" width="11" style="277" customWidth="1"/>
    <col min="6156" max="6156" width="5" style="277" customWidth="1"/>
    <col min="6157" max="6157" width="7.85546875" style="277" customWidth="1"/>
    <col min="6158" max="6158" width="12.28515625" style="277" customWidth="1"/>
    <col min="6159" max="6159" width="5" style="277" customWidth="1"/>
    <col min="6160" max="6160" width="9.28515625" style="277" customWidth="1"/>
    <col min="6161" max="6161" width="12" style="277" customWidth="1"/>
    <col min="6162" max="6162" width="5.140625" style="277" customWidth="1"/>
    <col min="6163" max="6164" width="5.42578125" style="277" customWidth="1"/>
    <col min="6165" max="6165" width="8.7109375" style="277" customWidth="1"/>
    <col min="6166" max="6166" width="0" style="277" hidden="1" customWidth="1"/>
    <col min="6167" max="6167" width="12.85546875" style="277" customWidth="1"/>
    <col min="6168" max="6169" width="0" style="277" hidden="1" customWidth="1"/>
    <col min="6170" max="6400" width="9.140625" style="277"/>
    <col min="6401" max="6401" width="6.140625" style="277" customWidth="1"/>
    <col min="6402" max="6402" width="25.85546875" style="277" customWidth="1"/>
    <col min="6403" max="6403" width="0" style="277" hidden="1" customWidth="1"/>
    <col min="6404" max="6404" width="5.42578125" style="277" customWidth="1"/>
    <col min="6405" max="6405" width="42.28515625" style="277" customWidth="1"/>
    <col min="6406" max="6407" width="0" style="277" hidden="1" customWidth="1"/>
    <col min="6408" max="6408" width="25.140625" style="277" customWidth="1"/>
    <col min="6409" max="6409" width="0" style="277" hidden="1" customWidth="1"/>
    <col min="6410" max="6410" width="8.28515625" style="277" customWidth="1"/>
    <col min="6411" max="6411" width="11" style="277" customWidth="1"/>
    <col min="6412" max="6412" width="5" style="277" customWidth="1"/>
    <col min="6413" max="6413" width="7.85546875" style="277" customWidth="1"/>
    <col min="6414" max="6414" width="12.28515625" style="277" customWidth="1"/>
    <col min="6415" max="6415" width="5" style="277" customWidth="1"/>
    <col min="6416" max="6416" width="9.28515625" style="277" customWidth="1"/>
    <col min="6417" max="6417" width="12" style="277" customWidth="1"/>
    <col min="6418" max="6418" width="5.140625" style="277" customWidth="1"/>
    <col min="6419" max="6420" width="5.42578125" style="277" customWidth="1"/>
    <col min="6421" max="6421" width="8.7109375" style="277" customWidth="1"/>
    <col min="6422" max="6422" width="0" style="277" hidden="1" customWidth="1"/>
    <col min="6423" max="6423" width="12.85546875" style="277" customWidth="1"/>
    <col min="6424" max="6425" width="0" style="277" hidden="1" customWidth="1"/>
    <col min="6426" max="6656" width="9.140625" style="277"/>
    <col min="6657" max="6657" width="6.140625" style="277" customWidth="1"/>
    <col min="6658" max="6658" width="25.85546875" style="277" customWidth="1"/>
    <col min="6659" max="6659" width="0" style="277" hidden="1" customWidth="1"/>
    <col min="6660" max="6660" width="5.42578125" style="277" customWidth="1"/>
    <col min="6661" max="6661" width="42.28515625" style="277" customWidth="1"/>
    <col min="6662" max="6663" width="0" style="277" hidden="1" customWidth="1"/>
    <col min="6664" max="6664" width="25.140625" style="277" customWidth="1"/>
    <col min="6665" max="6665" width="0" style="277" hidden="1" customWidth="1"/>
    <col min="6666" max="6666" width="8.28515625" style="277" customWidth="1"/>
    <col min="6667" max="6667" width="11" style="277" customWidth="1"/>
    <col min="6668" max="6668" width="5" style="277" customWidth="1"/>
    <col min="6669" max="6669" width="7.85546875" style="277" customWidth="1"/>
    <col min="6670" max="6670" width="12.28515625" style="277" customWidth="1"/>
    <col min="6671" max="6671" width="5" style="277" customWidth="1"/>
    <col min="6672" max="6672" width="9.28515625" style="277" customWidth="1"/>
    <col min="6673" max="6673" width="12" style="277" customWidth="1"/>
    <col min="6674" max="6674" width="5.140625" style="277" customWidth="1"/>
    <col min="6675" max="6676" width="5.42578125" style="277" customWidth="1"/>
    <col min="6677" max="6677" width="8.7109375" style="277" customWidth="1"/>
    <col min="6678" max="6678" width="0" style="277" hidden="1" customWidth="1"/>
    <col min="6679" max="6679" width="12.85546875" style="277" customWidth="1"/>
    <col min="6680" max="6681" width="0" style="277" hidden="1" customWidth="1"/>
    <col min="6682" max="6912" width="9.140625" style="277"/>
    <col min="6913" max="6913" width="6.140625" style="277" customWidth="1"/>
    <col min="6914" max="6914" width="25.85546875" style="277" customWidth="1"/>
    <col min="6915" max="6915" width="0" style="277" hidden="1" customWidth="1"/>
    <col min="6916" max="6916" width="5.42578125" style="277" customWidth="1"/>
    <col min="6917" max="6917" width="42.28515625" style="277" customWidth="1"/>
    <col min="6918" max="6919" width="0" style="277" hidden="1" customWidth="1"/>
    <col min="6920" max="6920" width="25.140625" style="277" customWidth="1"/>
    <col min="6921" max="6921" width="0" style="277" hidden="1" customWidth="1"/>
    <col min="6922" max="6922" width="8.28515625" style="277" customWidth="1"/>
    <col min="6923" max="6923" width="11" style="277" customWidth="1"/>
    <col min="6924" max="6924" width="5" style="277" customWidth="1"/>
    <col min="6925" max="6925" width="7.85546875" style="277" customWidth="1"/>
    <col min="6926" max="6926" width="12.28515625" style="277" customWidth="1"/>
    <col min="6927" max="6927" width="5" style="277" customWidth="1"/>
    <col min="6928" max="6928" width="9.28515625" style="277" customWidth="1"/>
    <col min="6929" max="6929" width="12" style="277" customWidth="1"/>
    <col min="6930" max="6930" width="5.140625" style="277" customWidth="1"/>
    <col min="6931" max="6932" width="5.42578125" style="277" customWidth="1"/>
    <col min="6933" max="6933" width="8.7109375" style="277" customWidth="1"/>
    <col min="6934" max="6934" width="0" style="277" hidden="1" customWidth="1"/>
    <col min="6935" max="6935" width="12.85546875" style="277" customWidth="1"/>
    <col min="6936" max="6937" width="0" style="277" hidden="1" customWidth="1"/>
    <col min="6938" max="7168" width="9.140625" style="277"/>
    <col min="7169" max="7169" width="6.140625" style="277" customWidth="1"/>
    <col min="7170" max="7170" width="25.85546875" style="277" customWidth="1"/>
    <col min="7171" max="7171" width="0" style="277" hidden="1" customWidth="1"/>
    <col min="7172" max="7172" width="5.42578125" style="277" customWidth="1"/>
    <col min="7173" max="7173" width="42.28515625" style="277" customWidth="1"/>
    <col min="7174" max="7175" width="0" style="277" hidden="1" customWidth="1"/>
    <col min="7176" max="7176" width="25.140625" style="277" customWidth="1"/>
    <col min="7177" max="7177" width="0" style="277" hidden="1" customWidth="1"/>
    <col min="7178" max="7178" width="8.28515625" style="277" customWidth="1"/>
    <col min="7179" max="7179" width="11" style="277" customWidth="1"/>
    <col min="7180" max="7180" width="5" style="277" customWidth="1"/>
    <col min="7181" max="7181" width="7.85546875" style="277" customWidth="1"/>
    <col min="7182" max="7182" width="12.28515625" style="277" customWidth="1"/>
    <col min="7183" max="7183" width="5" style="277" customWidth="1"/>
    <col min="7184" max="7184" width="9.28515625" style="277" customWidth="1"/>
    <col min="7185" max="7185" width="12" style="277" customWidth="1"/>
    <col min="7186" max="7186" width="5.140625" style="277" customWidth="1"/>
    <col min="7187" max="7188" width="5.42578125" style="277" customWidth="1"/>
    <col min="7189" max="7189" width="8.7109375" style="277" customWidth="1"/>
    <col min="7190" max="7190" width="0" style="277" hidden="1" customWidth="1"/>
    <col min="7191" max="7191" width="12.85546875" style="277" customWidth="1"/>
    <col min="7192" max="7193" width="0" style="277" hidden="1" customWidth="1"/>
    <col min="7194" max="7424" width="9.140625" style="277"/>
    <col min="7425" max="7425" width="6.140625" style="277" customWidth="1"/>
    <col min="7426" max="7426" width="25.85546875" style="277" customWidth="1"/>
    <col min="7427" max="7427" width="0" style="277" hidden="1" customWidth="1"/>
    <col min="7428" max="7428" width="5.42578125" style="277" customWidth="1"/>
    <col min="7429" max="7429" width="42.28515625" style="277" customWidth="1"/>
    <col min="7430" max="7431" width="0" style="277" hidden="1" customWidth="1"/>
    <col min="7432" max="7432" width="25.140625" style="277" customWidth="1"/>
    <col min="7433" max="7433" width="0" style="277" hidden="1" customWidth="1"/>
    <col min="7434" max="7434" width="8.28515625" style="277" customWidth="1"/>
    <col min="7435" max="7435" width="11" style="277" customWidth="1"/>
    <col min="7436" max="7436" width="5" style="277" customWidth="1"/>
    <col min="7437" max="7437" width="7.85546875" style="277" customWidth="1"/>
    <col min="7438" max="7438" width="12.28515625" style="277" customWidth="1"/>
    <col min="7439" max="7439" width="5" style="277" customWidth="1"/>
    <col min="7440" max="7440" width="9.28515625" style="277" customWidth="1"/>
    <col min="7441" max="7441" width="12" style="277" customWidth="1"/>
    <col min="7442" max="7442" width="5.140625" style="277" customWidth="1"/>
    <col min="7443" max="7444" width="5.42578125" style="277" customWidth="1"/>
    <col min="7445" max="7445" width="8.7109375" style="277" customWidth="1"/>
    <col min="7446" max="7446" width="0" style="277" hidden="1" customWidth="1"/>
    <col min="7447" max="7447" width="12.85546875" style="277" customWidth="1"/>
    <col min="7448" max="7449" width="0" style="277" hidden="1" customWidth="1"/>
    <col min="7450" max="7680" width="9.140625" style="277"/>
    <col min="7681" max="7681" width="6.140625" style="277" customWidth="1"/>
    <col min="7682" max="7682" width="25.85546875" style="277" customWidth="1"/>
    <col min="7683" max="7683" width="0" style="277" hidden="1" customWidth="1"/>
    <col min="7684" max="7684" width="5.42578125" style="277" customWidth="1"/>
    <col min="7685" max="7685" width="42.28515625" style="277" customWidth="1"/>
    <col min="7686" max="7687" width="0" style="277" hidden="1" customWidth="1"/>
    <col min="7688" max="7688" width="25.140625" style="277" customWidth="1"/>
    <col min="7689" max="7689" width="0" style="277" hidden="1" customWidth="1"/>
    <col min="7690" max="7690" width="8.28515625" style="277" customWidth="1"/>
    <col min="7691" max="7691" width="11" style="277" customWidth="1"/>
    <col min="7692" max="7692" width="5" style="277" customWidth="1"/>
    <col min="7693" max="7693" width="7.85546875" style="277" customWidth="1"/>
    <col min="7694" max="7694" width="12.28515625" style="277" customWidth="1"/>
    <col min="7695" max="7695" width="5" style="277" customWidth="1"/>
    <col min="7696" max="7696" width="9.28515625" style="277" customWidth="1"/>
    <col min="7697" max="7697" width="12" style="277" customWidth="1"/>
    <col min="7698" max="7698" width="5.140625" style="277" customWidth="1"/>
    <col min="7699" max="7700" width="5.42578125" style="277" customWidth="1"/>
    <col min="7701" max="7701" width="8.7109375" style="277" customWidth="1"/>
    <col min="7702" max="7702" width="0" style="277" hidden="1" customWidth="1"/>
    <col min="7703" max="7703" width="12.85546875" style="277" customWidth="1"/>
    <col min="7704" max="7705" width="0" style="277" hidden="1" customWidth="1"/>
    <col min="7706" max="7936" width="9.140625" style="277"/>
    <col min="7937" max="7937" width="6.140625" style="277" customWidth="1"/>
    <col min="7938" max="7938" width="25.85546875" style="277" customWidth="1"/>
    <col min="7939" max="7939" width="0" style="277" hidden="1" customWidth="1"/>
    <col min="7940" max="7940" width="5.42578125" style="277" customWidth="1"/>
    <col min="7941" max="7941" width="42.28515625" style="277" customWidth="1"/>
    <col min="7942" max="7943" width="0" style="277" hidden="1" customWidth="1"/>
    <col min="7944" max="7944" width="25.140625" style="277" customWidth="1"/>
    <col min="7945" max="7945" width="0" style="277" hidden="1" customWidth="1"/>
    <col min="7946" max="7946" width="8.28515625" style="277" customWidth="1"/>
    <col min="7947" max="7947" width="11" style="277" customWidth="1"/>
    <col min="7948" max="7948" width="5" style="277" customWidth="1"/>
    <col min="7949" max="7949" width="7.85546875" style="277" customWidth="1"/>
    <col min="7950" max="7950" width="12.28515625" style="277" customWidth="1"/>
    <col min="7951" max="7951" width="5" style="277" customWidth="1"/>
    <col min="7952" max="7952" width="9.28515625" style="277" customWidth="1"/>
    <col min="7953" max="7953" width="12" style="277" customWidth="1"/>
    <col min="7954" max="7954" width="5.140625" style="277" customWidth="1"/>
    <col min="7955" max="7956" width="5.42578125" style="277" customWidth="1"/>
    <col min="7957" max="7957" width="8.7109375" style="277" customWidth="1"/>
    <col min="7958" max="7958" width="0" style="277" hidden="1" customWidth="1"/>
    <col min="7959" max="7959" width="12.85546875" style="277" customWidth="1"/>
    <col min="7960" max="7961" width="0" style="277" hidden="1" customWidth="1"/>
    <col min="7962" max="8192" width="9.140625" style="277"/>
    <col min="8193" max="8193" width="6.140625" style="277" customWidth="1"/>
    <col min="8194" max="8194" width="25.85546875" style="277" customWidth="1"/>
    <col min="8195" max="8195" width="0" style="277" hidden="1" customWidth="1"/>
    <col min="8196" max="8196" width="5.42578125" style="277" customWidth="1"/>
    <col min="8197" max="8197" width="42.28515625" style="277" customWidth="1"/>
    <col min="8198" max="8199" width="0" style="277" hidden="1" customWidth="1"/>
    <col min="8200" max="8200" width="25.140625" style="277" customWidth="1"/>
    <col min="8201" max="8201" width="0" style="277" hidden="1" customWidth="1"/>
    <col min="8202" max="8202" width="8.28515625" style="277" customWidth="1"/>
    <col min="8203" max="8203" width="11" style="277" customWidth="1"/>
    <col min="8204" max="8204" width="5" style="277" customWidth="1"/>
    <col min="8205" max="8205" width="7.85546875" style="277" customWidth="1"/>
    <col min="8206" max="8206" width="12.28515625" style="277" customWidth="1"/>
    <col min="8207" max="8207" width="5" style="277" customWidth="1"/>
    <col min="8208" max="8208" width="9.28515625" style="277" customWidth="1"/>
    <col min="8209" max="8209" width="12" style="277" customWidth="1"/>
    <col min="8210" max="8210" width="5.140625" style="277" customWidth="1"/>
    <col min="8211" max="8212" width="5.42578125" style="277" customWidth="1"/>
    <col min="8213" max="8213" width="8.7109375" style="277" customWidth="1"/>
    <col min="8214" max="8214" width="0" style="277" hidden="1" customWidth="1"/>
    <col min="8215" max="8215" width="12.85546875" style="277" customWidth="1"/>
    <col min="8216" max="8217" width="0" style="277" hidden="1" customWidth="1"/>
    <col min="8218" max="8448" width="9.140625" style="277"/>
    <col min="8449" max="8449" width="6.140625" style="277" customWidth="1"/>
    <col min="8450" max="8450" width="25.85546875" style="277" customWidth="1"/>
    <col min="8451" max="8451" width="0" style="277" hidden="1" customWidth="1"/>
    <col min="8452" max="8452" width="5.42578125" style="277" customWidth="1"/>
    <col min="8453" max="8453" width="42.28515625" style="277" customWidth="1"/>
    <col min="8454" max="8455" width="0" style="277" hidden="1" customWidth="1"/>
    <col min="8456" max="8456" width="25.140625" style="277" customWidth="1"/>
    <col min="8457" max="8457" width="0" style="277" hidden="1" customWidth="1"/>
    <col min="8458" max="8458" width="8.28515625" style="277" customWidth="1"/>
    <col min="8459" max="8459" width="11" style="277" customWidth="1"/>
    <col min="8460" max="8460" width="5" style="277" customWidth="1"/>
    <col min="8461" max="8461" width="7.85546875" style="277" customWidth="1"/>
    <col min="8462" max="8462" width="12.28515625" style="277" customWidth="1"/>
    <col min="8463" max="8463" width="5" style="277" customWidth="1"/>
    <col min="8464" max="8464" width="9.28515625" style="277" customWidth="1"/>
    <col min="8465" max="8465" width="12" style="277" customWidth="1"/>
    <col min="8466" max="8466" width="5.140625" style="277" customWidth="1"/>
    <col min="8467" max="8468" width="5.42578125" style="277" customWidth="1"/>
    <col min="8469" max="8469" width="8.7109375" style="277" customWidth="1"/>
    <col min="8470" max="8470" width="0" style="277" hidden="1" customWidth="1"/>
    <col min="8471" max="8471" width="12.85546875" style="277" customWidth="1"/>
    <col min="8472" max="8473" width="0" style="277" hidden="1" customWidth="1"/>
    <col min="8474" max="8704" width="9.140625" style="277"/>
    <col min="8705" max="8705" width="6.140625" style="277" customWidth="1"/>
    <col min="8706" max="8706" width="25.85546875" style="277" customWidth="1"/>
    <col min="8707" max="8707" width="0" style="277" hidden="1" customWidth="1"/>
    <col min="8708" max="8708" width="5.42578125" style="277" customWidth="1"/>
    <col min="8709" max="8709" width="42.28515625" style="277" customWidth="1"/>
    <col min="8710" max="8711" width="0" style="277" hidden="1" customWidth="1"/>
    <col min="8712" max="8712" width="25.140625" style="277" customWidth="1"/>
    <col min="8713" max="8713" width="0" style="277" hidden="1" customWidth="1"/>
    <col min="8714" max="8714" width="8.28515625" style="277" customWidth="1"/>
    <col min="8715" max="8715" width="11" style="277" customWidth="1"/>
    <col min="8716" max="8716" width="5" style="277" customWidth="1"/>
    <col min="8717" max="8717" width="7.85546875" style="277" customWidth="1"/>
    <col min="8718" max="8718" width="12.28515625" style="277" customWidth="1"/>
    <col min="8719" max="8719" width="5" style="277" customWidth="1"/>
    <col min="8720" max="8720" width="9.28515625" style="277" customWidth="1"/>
    <col min="8721" max="8721" width="12" style="277" customWidth="1"/>
    <col min="8722" max="8722" width="5.140625" style="277" customWidth="1"/>
    <col min="8723" max="8724" width="5.42578125" style="277" customWidth="1"/>
    <col min="8725" max="8725" width="8.7109375" style="277" customWidth="1"/>
    <col min="8726" max="8726" width="0" style="277" hidden="1" customWidth="1"/>
    <col min="8727" max="8727" width="12.85546875" style="277" customWidth="1"/>
    <col min="8728" max="8729" width="0" style="277" hidden="1" customWidth="1"/>
    <col min="8730" max="8960" width="9.140625" style="277"/>
    <col min="8961" max="8961" width="6.140625" style="277" customWidth="1"/>
    <col min="8962" max="8962" width="25.85546875" style="277" customWidth="1"/>
    <col min="8963" max="8963" width="0" style="277" hidden="1" customWidth="1"/>
    <col min="8964" max="8964" width="5.42578125" style="277" customWidth="1"/>
    <col min="8965" max="8965" width="42.28515625" style="277" customWidth="1"/>
    <col min="8966" max="8967" width="0" style="277" hidden="1" customWidth="1"/>
    <col min="8968" max="8968" width="25.140625" style="277" customWidth="1"/>
    <col min="8969" max="8969" width="0" style="277" hidden="1" customWidth="1"/>
    <col min="8970" max="8970" width="8.28515625" style="277" customWidth="1"/>
    <col min="8971" max="8971" width="11" style="277" customWidth="1"/>
    <col min="8972" max="8972" width="5" style="277" customWidth="1"/>
    <col min="8973" max="8973" width="7.85546875" style="277" customWidth="1"/>
    <col min="8974" max="8974" width="12.28515625" style="277" customWidth="1"/>
    <col min="8975" max="8975" width="5" style="277" customWidth="1"/>
    <col min="8976" max="8976" width="9.28515625" style="277" customWidth="1"/>
    <col min="8977" max="8977" width="12" style="277" customWidth="1"/>
    <col min="8978" max="8978" width="5.140625" style="277" customWidth="1"/>
    <col min="8979" max="8980" width="5.42578125" style="277" customWidth="1"/>
    <col min="8981" max="8981" width="8.7109375" style="277" customWidth="1"/>
    <col min="8982" max="8982" width="0" style="277" hidden="1" customWidth="1"/>
    <col min="8983" max="8983" width="12.85546875" style="277" customWidth="1"/>
    <col min="8984" max="8985" width="0" style="277" hidden="1" customWidth="1"/>
    <col min="8986" max="9216" width="9.140625" style="277"/>
    <col min="9217" max="9217" width="6.140625" style="277" customWidth="1"/>
    <col min="9218" max="9218" width="25.85546875" style="277" customWidth="1"/>
    <col min="9219" max="9219" width="0" style="277" hidden="1" customWidth="1"/>
    <col min="9220" max="9220" width="5.42578125" style="277" customWidth="1"/>
    <col min="9221" max="9221" width="42.28515625" style="277" customWidth="1"/>
    <col min="9222" max="9223" width="0" style="277" hidden="1" customWidth="1"/>
    <col min="9224" max="9224" width="25.140625" style="277" customWidth="1"/>
    <col min="9225" max="9225" width="0" style="277" hidden="1" customWidth="1"/>
    <col min="9226" max="9226" width="8.28515625" style="277" customWidth="1"/>
    <col min="9227" max="9227" width="11" style="277" customWidth="1"/>
    <col min="9228" max="9228" width="5" style="277" customWidth="1"/>
    <col min="9229" max="9229" width="7.85546875" style="277" customWidth="1"/>
    <col min="9230" max="9230" width="12.28515625" style="277" customWidth="1"/>
    <col min="9231" max="9231" width="5" style="277" customWidth="1"/>
    <col min="9232" max="9232" width="9.28515625" style="277" customWidth="1"/>
    <col min="9233" max="9233" width="12" style="277" customWidth="1"/>
    <col min="9234" max="9234" width="5.140625" style="277" customWidth="1"/>
    <col min="9235" max="9236" width="5.42578125" style="277" customWidth="1"/>
    <col min="9237" max="9237" width="8.7109375" style="277" customWidth="1"/>
    <col min="9238" max="9238" width="0" style="277" hidden="1" customWidth="1"/>
    <col min="9239" max="9239" width="12.85546875" style="277" customWidth="1"/>
    <col min="9240" max="9241" width="0" style="277" hidden="1" customWidth="1"/>
    <col min="9242" max="9472" width="9.140625" style="277"/>
    <col min="9473" max="9473" width="6.140625" style="277" customWidth="1"/>
    <col min="9474" max="9474" width="25.85546875" style="277" customWidth="1"/>
    <col min="9475" max="9475" width="0" style="277" hidden="1" customWidth="1"/>
    <col min="9476" max="9476" width="5.42578125" style="277" customWidth="1"/>
    <col min="9477" max="9477" width="42.28515625" style="277" customWidth="1"/>
    <col min="9478" max="9479" width="0" style="277" hidden="1" customWidth="1"/>
    <col min="9480" max="9480" width="25.140625" style="277" customWidth="1"/>
    <col min="9481" max="9481" width="0" style="277" hidden="1" customWidth="1"/>
    <col min="9482" max="9482" width="8.28515625" style="277" customWidth="1"/>
    <col min="9483" max="9483" width="11" style="277" customWidth="1"/>
    <col min="9484" max="9484" width="5" style="277" customWidth="1"/>
    <col min="9485" max="9485" width="7.85546875" style="277" customWidth="1"/>
    <col min="9486" max="9486" width="12.28515625" style="277" customWidth="1"/>
    <col min="9487" max="9487" width="5" style="277" customWidth="1"/>
    <col min="9488" max="9488" width="9.28515625" style="277" customWidth="1"/>
    <col min="9489" max="9489" width="12" style="277" customWidth="1"/>
    <col min="9490" max="9490" width="5.140625" style="277" customWidth="1"/>
    <col min="9491" max="9492" width="5.42578125" style="277" customWidth="1"/>
    <col min="9493" max="9493" width="8.7109375" style="277" customWidth="1"/>
    <col min="9494" max="9494" width="0" style="277" hidden="1" customWidth="1"/>
    <col min="9495" max="9495" width="12.85546875" style="277" customWidth="1"/>
    <col min="9496" max="9497" width="0" style="277" hidden="1" customWidth="1"/>
    <col min="9498" max="9728" width="9.140625" style="277"/>
    <col min="9729" max="9729" width="6.140625" style="277" customWidth="1"/>
    <col min="9730" max="9730" width="25.85546875" style="277" customWidth="1"/>
    <col min="9731" max="9731" width="0" style="277" hidden="1" customWidth="1"/>
    <col min="9732" max="9732" width="5.42578125" style="277" customWidth="1"/>
    <col min="9733" max="9733" width="42.28515625" style="277" customWidth="1"/>
    <col min="9734" max="9735" width="0" style="277" hidden="1" customWidth="1"/>
    <col min="9736" max="9736" width="25.140625" style="277" customWidth="1"/>
    <col min="9737" max="9737" width="0" style="277" hidden="1" customWidth="1"/>
    <col min="9738" max="9738" width="8.28515625" style="277" customWidth="1"/>
    <col min="9739" max="9739" width="11" style="277" customWidth="1"/>
    <col min="9740" max="9740" width="5" style="277" customWidth="1"/>
    <col min="9741" max="9741" width="7.85546875" style="277" customWidth="1"/>
    <col min="9742" max="9742" width="12.28515625" style="277" customWidth="1"/>
    <col min="9743" max="9743" width="5" style="277" customWidth="1"/>
    <col min="9744" max="9744" width="9.28515625" style="277" customWidth="1"/>
    <col min="9745" max="9745" width="12" style="277" customWidth="1"/>
    <col min="9746" max="9746" width="5.140625" style="277" customWidth="1"/>
    <col min="9747" max="9748" width="5.42578125" style="277" customWidth="1"/>
    <col min="9749" max="9749" width="8.7109375" style="277" customWidth="1"/>
    <col min="9750" max="9750" width="0" style="277" hidden="1" customWidth="1"/>
    <col min="9751" max="9751" width="12.85546875" style="277" customWidth="1"/>
    <col min="9752" max="9753" width="0" style="277" hidden="1" customWidth="1"/>
    <col min="9754" max="9984" width="9.140625" style="277"/>
    <col min="9985" max="9985" width="6.140625" style="277" customWidth="1"/>
    <col min="9986" max="9986" width="25.85546875" style="277" customWidth="1"/>
    <col min="9987" max="9987" width="0" style="277" hidden="1" customWidth="1"/>
    <col min="9988" max="9988" width="5.42578125" style="277" customWidth="1"/>
    <col min="9989" max="9989" width="42.28515625" style="277" customWidth="1"/>
    <col min="9990" max="9991" width="0" style="277" hidden="1" customWidth="1"/>
    <col min="9992" max="9992" width="25.140625" style="277" customWidth="1"/>
    <col min="9993" max="9993" width="0" style="277" hidden="1" customWidth="1"/>
    <col min="9994" max="9994" width="8.28515625" style="277" customWidth="1"/>
    <col min="9995" max="9995" width="11" style="277" customWidth="1"/>
    <col min="9996" max="9996" width="5" style="277" customWidth="1"/>
    <col min="9997" max="9997" width="7.85546875" style="277" customWidth="1"/>
    <col min="9998" max="9998" width="12.28515625" style="277" customWidth="1"/>
    <col min="9999" max="9999" width="5" style="277" customWidth="1"/>
    <col min="10000" max="10000" width="9.28515625" style="277" customWidth="1"/>
    <col min="10001" max="10001" width="12" style="277" customWidth="1"/>
    <col min="10002" max="10002" width="5.140625" style="277" customWidth="1"/>
    <col min="10003" max="10004" width="5.42578125" style="277" customWidth="1"/>
    <col min="10005" max="10005" width="8.7109375" style="277" customWidth="1"/>
    <col min="10006" max="10006" width="0" style="277" hidden="1" customWidth="1"/>
    <col min="10007" max="10007" width="12.85546875" style="277" customWidth="1"/>
    <col min="10008" max="10009" width="0" style="277" hidden="1" customWidth="1"/>
    <col min="10010" max="10240" width="9.140625" style="277"/>
    <col min="10241" max="10241" width="6.140625" style="277" customWidth="1"/>
    <col min="10242" max="10242" width="25.85546875" style="277" customWidth="1"/>
    <col min="10243" max="10243" width="0" style="277" hidden="1" customWidth="1"/>
    <col min="10244" max="10244" width="5.42578125" style="277" customWidth="1"/>
    <col min="10245" max="10245" width="42.28515625" style="277" customWidth="1"/>
    <col min="10246" max="10247" width="0" style="277" hidden="1" customWidth="1"/>
    <col min="10248" max="10248" width="25.140625" style="277" customWidth="1"/>
    <col min="10249" max="10249" width="0" style="277" hidden="1" customWidth="1"/>
    <col min="10250" max="10250" width="8.28515625" style="277" customWidth="1"/>
    <col min="10251" max="10251" width="11" style="277" customWidth="1"/>
    <col min="10252" max="10252" width="5" style="277" customWidth="1"/>
    <col min="10253" max="10253" width="7.85546875" style="277" customWidth="1"/>
    <col min="10254" max="10254" width="12.28515625" style="277" customWidth="1"/>
    <col min="10255" max="10255" width="5" style="277" customWidth="1"/>
    <col min="10256" max="10256" width="9.28515625" style="277" customWidth="1"/>
    <col min="10257" max="10257" width="12" style="277" customWidth="1"/>
    <col min="10258" max="10258" width="5.140625" style="277" customWidth="1"/>
    <col min="10259" max="10260" width="5.42578125" style="277" customWidth="1"/>
    <col min="10261" max="10261" width="8.7109375" style="277" customWidth="1"/>
    <col min="10262" max="10262" width="0" style="277" hidden="1" customWidth="1"/>
    <col min="10263" max="10263" width="12.85546875" style="277" customWidth="1"/>
    <col min="10264" max="10265" width="0" style="277" hidden="1" customWidth="1"/>
    <col min="10266" max="10496" width="9.140625" style="277"/>
    <col min="10497" max="10497" width="6.140625" style="277" customWidth="1"/>
    <col min="10498" max="10498" width="25.85546875" style="277" customWidth="1"/>
    <col min="10499" max="10499" width="0" style="277" hidden="1" customWidth="1"/>
    <col min="10500" max="10500" width="5.42578125" style="277" customWidth="1"/>
    <col min="10501" max="10501" width="42.28515625" style="277" customWidth="1"/>
    <col min="10502" max="10503" width="0" style="277" hidden="1" customWidth="1"/>
    <col min="10504" max="10504" width="25.140625" style="277" customWidth="1"/>
    <col min="10505" max="10505" width="0" style="277" hidden="1" customWidth="1"/>
    <col min="10506" max="10506" width="8.28515625" style="277" customWidth="1"/>
    <col min="10507" max="10507" width="11" style="277" customWidth="1"/>
    <col min="10508" max="10508" width="5" style="277" customWidth="1"/>
    <col min="10509" max="10509" width="7.85546875" style="277" customWidth="1"/>
    <col min="10510" max="10510" width="12.28515625" style="277" customWidth="1"/>
    <col min="10511" max="10511" width="5" style="277" customWidth="1"/>
    <col min="10512" max="10512" width="9.28515625" style="277" customWidth="1"/>
    <col min="10513" max="10513" width="12" style="277" customWidth="1"/>
    <col min="10514" max="10514" width="5.140625" style="277" customWidth="1"/>
    <col min="10515" max="10516" width="5.42578125" style="277" customWidth="1"/>
    <col min="10517" max="10517" width="8.7109375" style="277" customWidth="1"/>
    <col min="10518" max="10518" width="0" style="277" hidden="1" customWidth="1"/>
    <col min="10519" max="10519" width="12.85546875" style="277" customWidth="1"/>
    <col min="10520" max="10521" width="0" style="277" hidden="1" customWidth="1"/>
    <col min="10522" max="10752" width="9.140625" style="277"/>
    <col min="10753" max="10753" width="6.140625" style="277" customWidth="1"/>
    <col min="10754" max="10754" width="25.85546875" style="277" customWidth="1"/>
    <col min="10755" max="10755" width="0" style="277" hidden="1" customWidth="1"/>
    <col min="10756" max="10756" width="5.42578125" style="277" customWidth="1"/>
    <col min="10757" max="10757" width="42.28515625" style="277" customWidth="1"/>
    <col min="10758" max="10759" width="0" style="277" hidden="1" customWidth="1"/>
    <col min="10760" max="10760" width="25.140625" style="277" customWidth="1"/>
    <col min="10761" max="10761" width="0" style="277" hidden="1" customWidth="1"/>
    <col min="10762" max="10762" width="8.28515625" style="277" customWidth="1"/>
    <col min="10763" max="10763" width="11" style="277" customWidth="1"/>
    <col min="10764" max="10764" width="5" style="277" customWidth="1"/>
    <col min="10765" max="10765" width="7.85546875" style="277" customWidth="1"/>
    <col min="10766" max="10766" width="12.28515625" style="277" customWidth="1"/>
    <col min="10767" max="10767" width="5" style="277" customWidth="1"/>
    <col min="10768" max="10768" width="9.28515625" style="277" customWidth="1"/>
    <col min="10769" max="10769" width="12" style="277" customWidth="1"/>
    <col min="10770" max="10770" width="5.140625" style="277" customWidth="1"/>
    <col min="10771" max="10772" width="5.42578125" style="277" customWidth="1"/>
    <col min="10773" max="10773" width="8.7109375" style="277" customWidth="1"/>
    <col min="10774" max="10774" width="0" style="277" hidden="1" customWidth="1"/>
    <col min="10775" max="10775" width="12.85546875" style="277" customWidth="1"/>
    <col min="10776" max="10777" width="0" style="277" hidden="1" customWidth="1"/>
    <col min="10778" max="11008" width="9.140625" style="277"/>
    <col min="11009" max="11009" width="6.140625" style="277" customWidth="1"/>
    <col min="11010" max="11010" width="25.85546875" style="277" customWidth="1"/>
    <col min="11011" max="11011" width="0" style="277" hidden="1" customWidth="1"/>
    <col min="11012" max="11012" width="5.42578125" style="277" customWidth="1"/>
    <col min="11013" max="11013" width="42.28515625" style="277" customWidth="1"/>
    <col min="11014" max="11015" width="0" style="277" hidden="1" customWidth="1"/>
    <col min="11016" max="11016" width="25.140625" style="277" customWidth="1"/>
    <col min="11017" max="11017" width="0" style="277" hidden="1" customWidth="1"/>
    <col min="11018" max="11018" width="8.28515625" style="277" customWidth="1"/>
    <col min="11019" max="11019" width="11" style="277" customWidth="1"/>
    <col min="11020" max="11020" width="5" style="277" customWidth="1"/>
    <col min="11021" max="11021" width="7.85546875" style="277" customWidth="1"/>
    <col min="11022" max="11022" width="12.28515625" style="277" customWidth="1"/>
    <col min="11023" max="11023" width="5" style="277" customWidth="1"/>
    <col min="11024" max="11024" width="9.28515625" style="277" customWidth="1"/>
    <col min="11025" max="11025" width="12" style="277" customWidth="1"/>
    <col min="11026" max="11026" width="5.140625" style="277" customWidth="1"/>
    <col min="11027" max="11028" width="5.42578125" style="277" customWidth="1"/>
    <col min="11029" max="11029" width="8.7109375" style="277" customWidth="1"/>
    <col min="11030" max="11030" width="0" style="277" hidden="1" customWidth="1"/>
    <col min="11031" max="11031" width="12.85546875" style="277" customWidth="1"/>
    <col min="11032" max="11033" width="0" style="277" hidden="1" customWidth="1"/>
    <col min="11034" max="11264" width="9.140625" style="277"/>
    <col min="11265" max="11265" width="6.140625" style="277" customWidth="1"/>
    <col min="11266" max="11266" width="25.85546875" style="277" customWidth="1"/>
    <col min="11267" max="11267" width="0" style="277" hidden="1" customWidth="1"/>
    <col min="11268" max="11268" width="5.42578125" style="277" customWidth="1"/>
    <col min="11269" max="11269" width="42.28515625" style="277" customWidth="1"/>
    <col min="11270" max="11271" width="0" style="277" hidden="1" customWidth="1"/>
    <col min="11272" max="11272" width="25.140625" style="277" customWidth="1"/>
    <col min="11273" max="11273" width="0" style="277" hidden="1" customWidth="1"/>
    <col min="11274" max="11274" width="8.28515625" style="277" customWidth="1"/>
    <col min="11275" max="11275" width="11" style="277" customWidth="1"/>
    <col min="11276" max="11276" width="5" style="277" customWidth="1"/>
    <col min="11277" max="11277" width="7.85546875" style="277" customWidth="1"/>
    <col min="11278" max="11278" width="12.28515625" style="277" customWidth="1"/>
    <col min="11279" max="11279" width="5" style="277" customWidth="1"/>
    <col min="11280" max="11280" width="9.28515625" style="277" customWidth="1"/>
    <col min="11281" max="11281" width="12" style="277" customWidth="1"/>
    <col min="11282" max="11282" width="5.140625" style="277" customWidth="1"/>
    <col min="11283" max="11284" width="5.42578125" style="277" customWidth="1"/>
    <col min="11285" max="11285" width="8.7109375" style="277" customWidth="1"/>
    <col min="11286" max="11286" width="0" style="277" hidden="1" customWidth="1"/>
    <col min="11287" max="11287" width="12.85546875" style="277" customWidth="1"/>
    <col min="11288" max="11289" width="0" style="277" hidden="1" customWidth="1"/>
    <col min="11290" max="11520" width="9.140625" style="277"/>
    <col min="11521" max="11521" width="6.140625" style="277" customWidth="1"/>
    <col min="11522" max="11522" width="25.85546875" style="277" customWidth="1"/>
    <col min="11523" max="11523" width="0" style="277" hidden="1" customWidth="1"/>
    <col min="11524" max="11524" width="5.42578125" style="277" customWidth="1"/>
    <col min="11525" max="11525" width="42.28515625" style="277" customWidth="1"/>
    <col min="11526" max="11527" width="0" style="277" hidden="1" customWidth="1"/>
    <col min="11528" max="11528" width="25.140625" style="277" customWidth="1"/>
    <col min="11529" max="11529" width="0" style="277" hidden="1" customWidth="1"/>
    <col min="11530" max="11530" width="8.28515625" style="277" customWidth="1"/>
    <col min="11531" max="11531" width="11" style="277" customWidth="1"/>
    <col min="11532" max="11532" width="5" style="277" customWidth="1"/>
    <col min="11533" max="11533" width="7.85546875" style="277" customWidth="1"/>
    <col min="11534" max="11534" width="12.28515625" style="277" customWidth="1"/>
    <col min="11535" max="11535" width="5" style="277" customWidth="1"/>
    <col min="11536" max="11536" width="9.28515625" style="277" customWidth="1"/>
    <col min="11537" max="11537" width="12" style="277" customWidth="1"/>
    <col min="11538" max="11538" width="5.140625" style="277" customWidth="1"/>
    <col min="11539" max="11540" width="5.42578125" style="277" customWidth="1"/>
    <col min="11541" max="11541" width="8.7109375" style="277" customWidth="1"/>
    <col min="11542" max="11542" width="0" style="277" hidden="1" customWidth="1"/>
    <col min="11543" max="11543" width="12.85546875" style="277" customWidth="1"/>
    <col min="11544" max="11545" width="0" style="277" hidden="1" customWidth="1"/>
    <col min="11546" max="11776" width="9.140625" style="277"/>
    <col min="11777" max="11777" width="6.140625" style="277" customWidth="1"/>
    <col min="11778" max="11778" width="25.85546875" style="277" customWidth="1"/>
    <col min="11779" max="11779" width="0" style="277" hidden="1" customWidth="1"/>
    <col min="11780" max="11780" width="5.42578125" style="277" customWidth="1"/>
    <col min="11781" max="11781" width="42.28515625" style="277" customWidth="1"/>
    <col min="11782" max="11783" width="0" style="277" hidden="1" customWidth="1"/>
    <col min="11784" max="11784" width="25.140625" style="277" customWidth="1"/>
    <col min="11785" max="11785" width="0" style="277" hidden="1" customWidth="1"/>
    <col min="11786" max="11786" width="8.28515625" style="277" customWidth="1"/>
    <col min="11787" max="11787" width="11" style="277" customWidth="1"/>
    <col min="11788" max="11788" width="5" style="277" customWidth="1"/>
    <col min="11789" max="11789" width="7.85546875" style="277" customWidth="1"/>
    <col min="11790" max="11790" width="12.28515625" style="277" customWidth="1"/>
    <col min="11791" max="11791" width="5" style="277" customWidth="1"/>
    <col min="11792" max="11792" width="9.28515625" style="277" customWidth="1"/>
    <col min="11793" max="11793" width="12" style="277" customWidth="1"/>
    <col min="11794" max="11794" width="5.140625" style="277" customWidth="1"/>
    <col min="11795" max="11796" width="5.42578125" style="277" customWidth="1"/>
    <col min="11797" max="11797" width="8.7109375" style="277" customWidth="1"/>
    <col min="11798" max="11798" width="0" style="277" hidden="1" customWidth="1"/>
    <col min="11799" max="11799" width="12.85546875" style="277" customWidth="1"/>
    <col min="11800" max="11801" width="0" style="277" hidden="1" customWidth="1"/>
    <col min="11802" max="12032" width="9.140625" style="277"/>
    <col min="12033" max="12033" width="6.140625" style="277" customWidth="1"/>
    <col min="12034" max="12034" width="25.85546875" style="277" customWidth="1"/>
    <col min="12035" max="12035" width="0" style="277" hidden="1" customWidth="1"/>
    <col min="12036" max="12036" width="5.42578125" style="277" customWidth="1"/>
    <col min="12037" max="12037" width="42.28515625" style="277" customWidth="1"/>
    <col min="12038" max="12039" width="0" style="277" hidden="1" customWidth="1"/>
    <col min="12040" max="12040" width="25.140625" style="277" customWidth="1"/>
    <col min="12041" max="12041" width="0" style="277" hidden="1" customWidth="1"/>
    <col min="12042" max="12042" width="8.28515625" style="277" customWidth="1"/>
    <col min="12043" max="12043" width="11" style="277" customWidth="1"/>
    <col min="12044" max="12044" width="5" style="277" customWidth="1"/>
    <col min="12045" max="12045" width="7.85546875" style="277" customWidth="1"/>
    <col min="12046" max="12046" width="12.28515625" style="277" customWidth="1"/>
    <col min="12047" max="12047" width="5" style="277" customWidth="1"/>
    <col min="12048" max="12048" width="9.28515625" style="277" customWidth="1"/>
    <col min="12049" max="12049" width="12" style="277" customWidth="1"/>
    <col min="12050" max="12050" width="5.140625" style="277" customWidth="1"/>
    <col min="12051" max="12052" width="5.42578125" style="277" customWidth="1"/>
    <col min="12053" max="12053" width="8.7109375" style="277" customWidth="1"/>
    <col min="12054" max="12054" width="0" style="277" hidden="1" customWidth="1"/>
    <col min="12055" max="12055" width="12.85546875" style="277" customWidth="1"/>
    <col min="12056" max="12057" width="0" style="277" hidden="1" customWidth="1"/>
    <col min="12058" max="12288" width="9.140625" style="277"/>
    <col min="12289" max="12289" width="6.140625" style="277" customWidth="1"/>
    <col min="12290" max="12290" width="25.85546875" style="277" customWidth="1"/>
    <col min="12291" max="12291" width="0" style="277" hidden="1" customWidth="1"/>
    <col min="12292" max="12292" width="5.42578125" style="277" customWidth="1"/>
    <col min="12293" max="12293" width="42.28515625" style="277" customWidth="1"/>
    <col min="12294" max="12295" width="0" style="277" hidden="1" customWidth="1"/>
    <col min="12296" max="12296" width="25.140625" style="277" customWidth="1"/>
    <col min="12297" max="12297" width="0" style="277" hidden="1" customWidth="1"/>
    <col min="12298" max="12298" width="8.28515625" style="277" customWidth="1"/>
    <col min="12299" max="12299" width="11" style="277" customWidth="1"/>
    <col min="12300" max="12300" width="5" style="277" customWidth="1"/>
    <col min="12301" max="12301" width="7.85546875" style="277" customWidth="1"/>
    <col min="12302" max="12302" width="12.28515625" style="277" customWidth="1"/>
    <col min="12303" max="12303" width="5" style="277" customWidth="1"/>
    <col min="12304" max="12304" width="9.28515625" style="277" customWidth="1"/>
    <col min="12305" max="12305" width="12" style="277" customWidth="1"/>
    <col min="12306" max="12306" width="5.140625" style="277" customWidth="1"/>
    <col min="12307" max="12308" width="5.42578125" style="277" customWidth="1"/>
    <col min="12309" max="12309" width="8.7109375" style="277" customWidth="1"/>
    <col min="12310" max="12310" width="0" style="277" hidden="1" customWidth="1"/>
    <col min="12311" max="12311" width="12.85546875" style="277" customWidth="1"/>
    <col min="12312" max="12313" width="0" style="277" hidden="1" customWidth="1"/>
    <col min="12314" max="12544" width="9.140625" style="277"/>
    <col min="12545" max="12545" width="6.140625" style="277" customWidth="1"/>
    <col min="12546" max="12546" width="25.85546875" style="277" customWidth="1"/>
    <col min="12547" max="12547" width="0" style="277" hidden="1" customWidth="1"/>
    <col min="12548" max="12548" width="5.42578125" style="277" customWidth="1"/>
    <col min="12549" max="12549" width="42.28515625" style="277" customWidth="1"/>
    <col min="12550" max="12551" width="0" style="277" hidden="1" customWidth="1"/>
    <col min="12552" max="12552" width="25.140625" style="277" customWidth="1"/>
    <col min="12553" max="12553" width="0" style="277" hidden="1" customWidth="1"/>
    <col min="12554" max="12554" width="8.28515625" style="277" customWidth="1"/>
    <col min="12555" max="12555" width="11" style="277" customWidth="1"/>
    <col min="12556" max="12556" width="5" style="277" customWidth="1"/>
    <col min="12557" max="12557" width="7.85546875" style="277" customWidth="1"/>
    <col min="12558" max="12558" width="12.28515625" style="277" customWidth="1"/>
    <col min="12559" max="12559" width="5" style="277" customWidth="1"/>
    <col min="12560" max="12560" width="9.28515625" style="277" customWidth="1"/>
    <col min="12561" max="12561" width="12" style="277" customWidth="1"/>
    <col min="12562" max="12562" width="5.140625" style="277" customWidth="1"/>
    <col min="12563" max="12564" width="5.42578125" style="277" customWidth="1"/>
    <col min="12565" max="12565" width="8.7109375" style="277" customWidth="1"/>
    <col min="12566" max="12566" width="0" style="277" hidden="1" customWidth="1"/>
    <col min="12567" max="12567" width="12.85546875" style="277" customWidth="1"/>
    <col min="12568" max="12569" width="0" style="277" hidden="1" customWidth="1"/>
    <col min="12570" max="12800" width="9.140625" style="277"/>
    <col min="12801" max="12801" width="6.140625" style="277" customWidth="1"/>
    <col min="12802" max="12802" width="25.85546875" style="277" customWidth="1"/>
    <col min="12803" max="12803" width="0" style="277" hidden="1" customWidth="1"/>
    <col min="12804" max="12804" width="5.42578125" style="277" customWidth="1"/>
    <col min="12805" max="12805" width="42.28515625" style="277" customWidth="1"/>
    <col min="12806" max="12807" width="0" style="277" hidden="1" customWidth="1"/>
    <col min="12808" max="12808" width="25.140625" style="277" customWidth="1"/>
    <col min="12809" max="12809" width="0" style="277" hidden="1" customWidth="1"/>
    <col min="12810" max="12810" width="8.28515625" style="277" customWidth="1"/>
    <col min="12811" max="12811" width="11" style="277" customWidth="1"/>
    <col min="12812" max="12812" width="5" style="277" customWidth="1"/>
    <col min="12813" max="12813" width="7.85546875" style="277" customWidth="1"/>
    <col min="12814" max="12814" width="12.28515625" style="277" customWidth="1"/>
    <col min="12815" max="12815" width="5" style="277" customWidth="1"/>
    <col min="12816" max="12816" width="9.28515625" style="277" customWidth="1"/>
    <col min="12817" max="12817" width="12" style="277" customWidth="1"/>
    <col min="12818" max="12818" width="5.140625" style="277" customWidth="1"/>
    <col min="12819" max="12820" width="5.42578125" style="277" customWidth="1"/>
    <col min="12821" max="12821" width="8.7109375" style="277" customWidth="1"/>
    <col min="12822" max="12822" width="0" style="277" hidden="1" customWidth="1"/>
    <col min="12823" max="12823" width="12.85546875" style="277" customWidth="1"/>
    <col min="12824" max="12825" width="0" style="277" hidden="1" customWidth="1"/>
    <col min="12826" max="13056" width="9.140625" style="277"/>
    <col min="13057" max="13057" width="6.140625" style="277" customWidth="1"/>
    <col min="13058" max="13058" width="25.85546875" style="277" customWidth="1"/>
    <col min="13059" max="13059" width="0" style="277" hidden="1" customWidth="1"/>
    <col min="13060" max="13060" width="5.42578125" style="277" customWidth="1"/>
    <col min="13061" max="13061" width="42.28515625" style="277" customWidth="1"/>
    <col min="13062" max="13063" width="0" style="277" hidden="1" customWidth="1"/>
    <col min="13064" max="13064" width="25.140625" style="277" customWidth="1"/>
    <col min="13065" max="13065" width="0" style="277" hidden="1" customWidth="1"/>
    <col min="13066" max="13066" width="8.28515625" style="277" customWidth="1"/>
    <col min="13067" max="13067" width="11" style="277" customWidth="1"/>
    <col min="13068" max="13068" width="5" style="277" customWidth="1"/>
    <col min="13069" max="13069" width="7.85546875" style="277" customWidth="1"/>
    <col min="13070" max="13070" width="12.28515625" style="277" customWidth="1"/>
    <col min="13071" max="13071" width="5" style="277" customWidth="1"/>
    <col min="13072" max="13072" width="9.28515625" style="277" customWidth="1"/>
    <col min="13073" max="13073" width="12" style="277" customWidth="1"/>
    <col min="13074" max="13074" width="5.140625" style="277" customWidth="1"/>
    <col min="13075" max="13076" width="5.42578125" style="277" customWidth="1"/>
    <col min="13077" max="13077" width="8.7109375" style="277" customWidth="1"/>
    <col min="13078" max="13078" width="0" style="277" hidden="1" customWidth="1"/>
    <col min="13079" max="13079" width="12.85546875" style="277" customWidth="1"/>
    <col min="13080" max="13081" width="0" style="277" hidden="1" customWidth="1"/>
    <col min="13082" max="13312" width="9.140625" style="277"/>
    <col min="13313" max="13313" width="6.140625" style="277" customWidth="1"/>
    <col min="13314" max="13314" width="25.85546875" style="277" customWidth="1"/>
    <col min="13315" max="13315" width="0" style="277" hidden="1" customWidth="1"/>
    <col min="13316" max="13316" width="5.42578125" style="277" customWidth="1"/>
    <col min="13317" max="13317" width="42.28515625" style="277" customWidth="1"/>
    <col min="13318" max="13319" width="0" style="277" hidden="1" customWidth="1"/>
    <col min="13320" max="13320" width="25.140625" style="277" customWidth="1"/>
    <col min="13321" max="13321" width="0" style="277" hidden="1" customWidth="1"/>
    <col min="13322" max="13322" width="8.28515625" style="277" customWidth="1"/>
    <col min="13323" max="13323" width="11" style="277" customWidth="1"/>
    <col min="13324" max="13324" width="5" style="277" customWidth="1"/>
    <col min="13325" max="13325" width="7.85546875" style="277" customWidth="1"/>
    <col min="13326" max="13326" width="12.28515625" style="277" customWidth="1"/>
    <col min="13327" max="13327" width="5" style="277" customWidth="1"/>
    <col min="13328" max="13328" width="9.28515625" style="277" customWidth="1"/>
    <col min="13329" max="13329" width="12" style="277" customWidth="1"/>
    <col min="13330" max="13330" width="5.140625" style="277" customWidth="1"/>
    <col min="13331" max="13332" width="5.42578125" style="277" customWidth="1"/>
    <col min="13333" max="13333" width="8.7109375" style="277" customWidth="1"/>
    <col min="13334" max="13334" width="0" style="277" hidden="1" customWidth="1"/>
    <col min="13335" max="13335" width="12.85546875" style="277" customWidth="1"/>
    <col min="13336" max="13337" width="0" style="277" hidden="1" customWidth="1"/>
    <col min="13338" max="13568" width="9.140625" style="277"/>
    <col min="13569" max="13569" width="6.140625" style="277" customWidth="1"/>
    <col min="13570" max="13570" width="25.85546875" style="277" customWidth="1"/>
    <col min="13571" max="13571" width="0" style="277" hidden="1" customWidth="1"/>
    <col min="13572" max="13572" width="5.42578125" style="277" customWidth="1"/>
    <col min="13573" max="13573" width="42.28515625" style="277" customWidth="1"/>
    <col min="13574" max="13575" width="0" style="277" hidden="1" customWidth="1"/>
    <col min="13576" max="13576" width="25.140625" style="277" customWidth="1"/>
    <col min="13577" max="13577" width="0" style="277" hidden="1" customWidth="1"/>
    <col min="13578" max="13578" width="8.28515625" style="277" customWidth="1"/>
    <col min="13579" max="13579" width="11" style="277" customWidth="1"/>
    <col min="13580" max="13580" width="5" style="277" customWidth="1"/>
    <col min="13581" max="13581" width="7.85546875" style="277" customWidth="1"/>
    <col min="13582" max="13582" width="12.28515625" style="277" customWidth="1"/>
    <col min="13583" max="13583" width="5" style="277" customWidth="1"/>
    <col min="13584" max="13584" width="9.28515625" style="277" customWidth="1"/>
    <col min="13585" max="13585" width="12" style="277" customWidth="1"/>
    <col min="13586" max="13586" width="5.140625" style="277" customWidth="1"/>
    <col min="13587" max="13588" width="5.42578125" style="277" customWidth="1"/>
    <col min="13589" max="13589" width="8.7109375" style="277" customWidth="1"/>
    <col min="13590" max="13590" width="0" style="277" hidden="1" customWidth="1"/>
    <col min="13591" max="13591" width="12.85546875" style="277" customWidth="1"/>
    <col min="13592" max="13593" width="0" style="277" hidden="1" customWidth="1"/>
    <col min="13594" max="13824" width="9.140625" style="277"/>
    <col min="13825" max="13825" width="6.140625" style="277" customWidth="1"/>
    <col min="13826" max="13826" width="25.85546875" style="277" customWidth="1"/>
    <col min="13827" max="13827" width="0" style="277" hidden="1" customWidth="1"/>
    <col min="13828" max="13828" width="5.42578125" style="277" customWidth="1"/>
    <col min="13829" max="13829" width="42.28515625" style="277" customWidth="1"/>
    <col min="13830" max="13831" width="0" style="277" hidden="1" customWidth="1"/>
    <col min="13832" max="13832" width="25.140625" style="277" customWidth="1"/>
    <col min="13833" max="13833" width="0" style="277" hidden="1" customWidth="1"/>
    <col min="13834" max="13834" width="8.28515625" style="277" customWidth="1"/>
    <col min="13835" max="13835" width="11" style="277" customWidth="1"/>
    <col min="13836" max="13836" width="5" style="277" customWidth="1"/>
    <col min="13837" max="13837" width="7.85546875" style="277" customWidth="1"/>
    <col min="13838" max="13838" width="12.28515625" style="277" customWidth="1"/>
    <col min="13839" max="13839" width="5" style="277" customWidth="1"/>
    <col min="13840" max="13840" width="9.28515625" style="277" customWidth="1"/>
    <col min="13841" max="13841" width="12" style="277" customWidth="1"/>
    <col min="13842" max="13842" width="5.140625" style="277" customWidth="1"/>
    <col min="13843" max="13844" width="5.42578125" style="277" customWidth="1"/>
    <col min="13845" max="13845" width="8.7109375" style="277" customWidth="1"/>
    <col min="13846" max="13846" width="0" style="277" hidden="1" customWidth="1"/>
    <col min="13847" max="13847" width="12.85546875" style="277" customWidth="1"/>
    <col min="13848" max="13849" width="0" style="277" hidden="1" customWidth="1"/>
    <col min="13850" max="14080" width="9.140625" style="277"/>
    <col min="14081" max="14081" width="6.140625" style="277" customWidth="1"/>
    <col min="14082" max="14082" width="25.85546875" style="277" customWidth="1"/>
    <col min="14083" max="14083" width="0" style="277" hidden="1" customWidth="1"/>
    <col min="14084" max="14084" width="5.42578125" style="277" customWidth="1"/>
    <col min="14085" max="14085" width="42.28515625" style="277" customWidth="1"/>
    <col min="14086" max="14087" width="0" style="277" hidden="1" customWidth="1"/>
    <col min="14088" max="14088" width="25.140625" style="277" customWidth="1"/>
    <col min="14089" max="14089" width="0" style="277" hidden="1" customWidth="1"/>
    <col min="14090" max="14090" width="8.28515625" style="277" customWidth="1"/>
    <col min="14091" max="14091" width="11" style="277" customWidth="1"/>
    <col min="14092" max="14092" width="5" style="277" customWidth="1"/>
    <col min="14093" max="14093" width="7.85546875" style="277" customWidth="1"/>
    <col min="14094" max="14094" width="12.28515625" style="277" customWidth="1"/>
    <col min="14095" max="14095" width="5" style="277" customWidth="1"/>
    <col min="14096" max="14096" width="9.28515625" style="277" customWidth="1"/>
    <col min="14097" max="14097" width="12" style="277" customWidth="1"/>
    <col min="14098" max="14098" width="5.140625" style="277" customWidth="1"/>
    <col min="14099" max="14100" width="5.42578125" style="277" customWidth="1"/>
    <col min="14101" max="14101" width="8.7109375" style="277" customWidth="1"/>
    <col min="14102" max="14102" width="0" style="277" hidden="1" customWidth="1"/>
    <col min="14103" max="14103" width="12.85546875" style="277" customWidth="1"/>
    <col min="14104" max="14105" width="0" style="277" hidden="1" customWidth="1"/>
    <col min="14106" max="14336" width="9.140625" style="277"/>
    <col min="14337" max="14337" width="6.140625" style="277" customWidth="1"/>
    <col min="14338" max="14338" width="25.85546875" style="277" customWidth="1"/>
    <col min="14339" max="14339" width="0" style="277" hidden="1" customWidth="1"/>
    <col min="14340" max="14340" width="5.42578125" style="277" customWidth="1"/>
    <col min="14341" max="14341" width="42.28515625" style="277" customWidth="1"/>
    <col min="14342" max="14343" width="0" style="277" hidden="1" customWidth="1"/>
    <col min="14344" max="14344" width="25.140625" style="277" customWidth="1"/>
    <col min="14345" max="14345" width="0" style="277" hidden="1" customWidth="1"/>
    <col min="14346" max="14346" width="8.28515625" style="277" customWidth="1"/>
    <col min="14347" max="14347" width="11" style="277" customWidth="1"/>
    <col min="14348" max="14348" width="5" style="277" customWidth="1"/>
    <col min="14349" max="14349" width="7.85546875" style="277" customWidth="1"/>
    <col min="14350" max="14350" width="12.28515625" style="277" customWidth="1"/>
    <col min="14351" max="14351" width="5" style="277" customWidth="1"/>
    <col min="14352" max="14352" width="9.28515625" style="277" customWidth="1"/>
    <col min="14353" max="14353" width="12" style="277" customWidth="1"/>
    <col min="14354" max="14354" width="5.140625" style="277" customWidth="1"/>
    <col min="14355" max="14356" width="5.42578125" style="277" customWidth="1"/>
    <col min="14357" max="14357" width="8.7109375" style="277" customWidth="1"/>
    <col min="14358" max="14358" width="0" style="277" hidden="1" customWidth="1"/>
    <col min="14359" max="14359" width="12.85546875" style="277" customWidth="1"/>
    <col min="14360" max="14361" width="0" style="277" hidden="1" customWidth="1"/>
    <col min="14362" max="14592" width="9.140625" style="277"/>
    <col min="14593" max="14593" width="6.140625" style="277" customWidth="1"/>
    <col min="14594" max="14594" width="25.85546875" style="277" customWidth="1"/>
    <col min="14595" max="14595" width="0" style="277" hidden="1" customWidth="1"/>
    <col min="14596" max="14596" width="5.42578125" style="277" customWidth="1"/>
    <col min="14597" max="14597" width="42.28515625" style="277" customWidth="1"/>
    <col min="14598" max="14599" width="0" style="277" hidden="1" customWidth="1"/>
    <col min="14600" max="14600" width="25.140625" style="277" customWidth="1"/>
    <col min="14601" max="14601" width="0" style="277" hidden="1" customWidth="1"/>
    <col min="14602" max="14602" width="8.28515625" style="277" customWidth="1"/>
    <col min="14603" max="14603" width="11" style="277" customWidth="1"/>
    <col min="14604" max="14604" width="5" style="277" customWidth="1"/>
    <col min="14605" max="14605" width="7.85546875" style="277" customWidth="1"/>
    <col min="14606" max="14606" width="12.28515625" style="277" customWidth="1"/>
    <col min="14607" max="14607" width="5" style="277" customWidth="1"/>
    <col min="14608" max="14608" width="9.28515625" style="277" customWidth="1"/>
    <col min="14609" max="14609" width="12" style="277" customWidth="1"/>
    <col min="14610" max="14610" width="5.140625" style="277" customWidth="1"/>
    <col min="14611" max="14612" width="5.42578125" style="277" customWidth="1"/>
    <col min="14613" max="14613" width="8.7109375" style="277" customWidth="1"/>
    <col min="14614" max="14614" width="0" style="277" hidden="1" customWidth="1"/>
    <col min="14615" max="14615" width="12.85546875" style="277" customWidth="1"/>
    <col min="14616" max="14617" width="0" style="277" hidden="1" customWidth="1"/>
    <col min="14618" max="14848" width="9.140625" style="277"/>
    <col min="14849" max="14849" width="6.140625" style="277" customWidth="1"/>
    <col min="14850" max="14850" width="25.85546875" style="277" customWidth="1"/>
    <col min="14851" max="14851" width="0" style="277" hidden="1" customWidth="1"/>
    <col min="14852" max="14852" width="5.42578125" style="277" customWidth="1"/>
    <col min="14853" max="14853" width="42.28515625" style="277" customWidth="1"/>
    <col min="14854" max="14855" width="0" style="277" hidden="1" customWidth="1"/>
    <col min="14856" max="14856" width="25.140625" style="277" customWidth="1"/>
    <col min="14857" max="14857" width="0" style="277" hidden="1" customWidth="1"/>
    <col min="14858" max="14858" width="8.28515625" style="277" customWidth="1"/>
    <col min="14859" max="14859" width="11" style="277" customWidth="1"/>
    <col min="14860" max="14860" width="5" style="277" customWidth="1"/>
    <col min="14861" max="14861" width="7.85546875" style="277" customWidth="1"/>
    <col min="14862" max="14862" width="12.28515625" style="277" customWidth="1"/>
    <col min="14863" max="14863" width="5" style="277" customWidth="1"/>
    <col min="14864" max="14864" width="9.28515625" style="277" customWidth="1"/>
    <col min="14865" max="14865" width="12" style="277" customWidth="1"/>
    <col min="14866" max="14866" width="5.140625" style="277" customWidth="1"/>
    <col min="14867" max="14868" width="5.42578125" style="277" customWidth="1"/>
    <col min="14869" max="14869" width="8.7109375" style="277" customWidth="1"/>
    <col min="14870" max="14870" width="0" style="277" hidden="1" customWidth="1"/>
    <col min="14871" max="14871" width="12.85546875" style="277" customWidth="1"/>
    <col min="14872" max="14873" width="0" style="277" hidden="1" customWidth="1"/>
    <col min="14874" max="15104" width="9.140625" style="277"/>
    <col min="15105" max="15105" width="6.140625" style="277" customWidth="1"/>
    <col min="15106" max="15106" width="25.85546875" style="277" customWidth="1"/>
    <col min="15107" max="15107" width="0" style="277" hidden="1" customWidth="1"/>
    <col min="15108" max="15108" width="5.42578125" style="277" customWidth="1"/>
    <col min="15109" max="15109" width="42.28515625" style="277" customWidth="1"/>
    <col min="15110" max="15111" width="0" style="277" hidden="1" customWidth="1"/>
    <col min="15112" max="15112" width="25.140625" style="277" customWidth="1"/>
    <col min="15113" max="15113" width="0" style="277" hidden="1" customWidth="1"/>
    <col min="15114" max="15114" width="8.28515625" style="277" customWidth="1"/>
    <col min="15115" max="15115" width="11" style="277" customWidth="1"/>
    <col min="15116" max="15116" width="5" style="277" customWidth="1"/>
    <col min="15117" max="15117" width="7.85546875" style="277" customWidth="1"/>
    <col min="15118" max="15118" width="12.28515625" style="277" customWidth="1"/>
    <col min="15119" max="15119" width="5" style="277" customWidth="1"/>
    <col min="15120" max="15120" width="9.28515625" style="277" customWidth="1"/>
    <col min="15121" max="15121" width="12" style="277" customWidth="1"/>
    <col min="15122" max="15122" width="5.140625" style="277" customWidth="1"/>
    <col min="15123" max="15124" width="5.42578125" style="277" customWidth="1"/>
    <col min="15125" max="15125" width="8.7109375" style="277" customWidth="1"/>
    <col min="15126" max="15126" width="0" style="277" hidden="1" customWidth="1"/>
    <col min="15127" max="15127" width="12.85546875" style="277" customWidth="1"/>
    <col min="15128" max="15129" width="0" style="277" hidden="1" customWidth="1"/>
    <col min="15130" max="15360" width="9.140625" style="277"/>
    <col min="15361" max="15361" width="6.140625" style="277" customWidth="1"/>
    <col min="15362" max="15362" width="25.85546875" style="277" customWidth="1"/>
    <col min="15363" max="15363" width="0" style="277" hidden="1" customWidth="1"/>
    <col min="15364" max="15364" width="5.42578125" style="277" customWidth="1"/>
    <col min="15365" max="15365" width="42.28515625" style="277" customWidth="1"/>
    <col min="15366" max="15367" width="0" style="277" hidden="1" customWidth="1"/>
    <col min="15368" max="15368" width="25.140625" style="277" customWidth="1"/>
    <col min="15369" max="15369" width="0" style="277" hidden="1" customWidth="1"/>
    <col min="15370" max="15370" width="8.28515625" style="277" customWidth="1"/>
    <col min="15371" max="15371" width="11" style="277" customWidth="1"/>
    <col min="15372" max="15372" width="5" style="277" customWidth="1"/>
    <col min="15373" max="15373" width="7.85546875" style="277" customWidth="1"/>
    <col min="15374" max="15374" width="12.28515625" style="277" customWidth="1"/>
    <col min="15375" max="15375" width="5" style="277" customWidth="1"/>
    <col min="15376" max="15376" width="9.28515625" style="277" customWidth="1"/>
    <col min="15377" max="15377" width="12" style="277" customWidth="1"/>
    <col min="15378" max="15378" width="5.140625" style="277" customWidth="1"/>
    <col min="15379" max="15380" width="5.42578125" style="277" customWidth="1"/>
    <col min="15381" max="15381" width="8.7109375" style="277" customWidth="1"/>
    <col min="15382" max="15382" width="0" style="277" hidden="1" customWidth="1"/>
    <col min="15383" max="15383" width="12.85546875" style="277" customWidth="1"/>
    <col min="15384" max="15385" width="0" style="277" hidden="1" customWidth="1"/>
    <col min="15386" max="15616" width="9.140625" style="277"/>
    <col min="15617" max="15617" width="6.140625" style="277" customWidth="1"/>
    <col min="15618" max="15618" width="25.85546875" style="277" customWidth="1"/>
    <col min="15619" max="15619" width="0" style="277" hidden="1" customWidth="1"/>
    <col min="15620" max="15620" width="5.42578125" style="277" customWidth="1"/>
    <col min="15621" max="15621" width="42.28515625" style="277" customWidth="1"/>
    <col min="15622" max="15623" width="0" style="277" hidden="1" customWidth="1"/>
    <col min="15624" max="15624" width="25.140625" style="277" customWidth="1"/>
    <col min="15625" max="15625" width="0" style="277" hidden="1" customWidth="1"/>
    <col min="15626" max="15626" width="8.28515625" style="277" customWidth="1"/>
    <col min="15627" max="15627" width="11" style="277" customWidth="1"/>
    <col min="15628" max="15628" width="5" style="277" customWidth="1"/>
    <col min="15629" max="15629" width="7.85546875" style="277" customWidth="1"/>
    <col min="15630" max="15630" width="12.28515625" style="277" customWidth="1"/>
    <col min="15631" max="15631" width="5" style="277" customWidth="1"/>
    <col min="15632" max="15632" width="9.28515625" style="277" customWidth="1"/>
    <col min="15633" max="15633" width="12" style="277" customWidth="1"/>
    <col min="15634" max="15634" width="5.140625" style="277" customWidth="1"/>
    <col min="15635" max="15636" width="5.42578125" style="277" customWidth="1"/>
    <col min="15637" max="15637" width="8.7109375" style="277" customWidth="1"/>
    <col min="15638" max="15638" width="0" style="277" hidden="1" customWidth="1"/>
    <col min="15639" max="15639" width="12.85546875" style="277" customWidth="1"/>
    <col min="15640" max="15641" width="0" style="277" hidden="1" customWidth="1"/>
    <col min="15642" max="15872" width="9.140625" style="277"/>
    <col min="15873" max="15873" width="6.140625" style="277" customWidth="1"/>
    <col min="15874" max="15874" width="25.85546875" style="277" customWidth="1"/>
    <col min="15875" max="15875" width="0" style="277" hidden="1" customWidth="1"/>
    <col min="15876" max="15876" width="5.42578125" style="277" customWidth="1"/>
    <col min="15877" max="15877" width="42.28515625" style="277" customWidth="1"/>
    <col min="15878" max="15879" width="0" style="277" hidden="1" customWidth="1"/>
    <col min="15880" max="15880" width="25.140625" style="277" customWidth="1"/>
    <col min="15881" max="15881" width="0" style="277" hidden="1" customWidth="1"/>
    <col min="15882" max="15882" width="8.28515625" style="277" customWidth="1"/>
    <col min="15883" max="15883" width="11" style="277" customWidth="1"/>
    <col min="15884" max="15884" width="5" style="277" customWidth="1"/>
    <col min="15885" max="15885" width="7.85546875" style="277" customWidth="1"/>
    <col min="15886" max="15886" width="12.28515625" style="277" customWidth="1"/>
    <col min="15887" max="15887" width="5" style="277" customWidth="1"/>
    <col min="15888" max="15888" width="9.28515625" style="277" customWidth="1"/>
    <col min="15889" max="15889" width="12" style="277" customWidth="1"/>
    <col min="15890" max="15890" width="5.140625" style="277" customWidth="1"/>
    <col min="15891" max="15892" width="5.42578125" style="277" customWidth="1"/>
    <col min="15893" max="15893" width="8.7109375" style="277" customWidth="1"/>
    <col min="15894" max="15894" width="0" style="277" hidden="1" customWidth="1"/>
    <col min="15895" max="15895" width="12.85546875" style="277" customWidth="1"/>
    <col min="15896" max="15897" width="0" style="277" hidden="1" customWidth="1"/>
    <col min="15898" max="16128" width="9.140625" style="277"/>
    <col min="16129" max="16129" width="6.140625" style="277" customWidth="1"/>
    <col min="16130" max="16130" width="25.85546875" style="277" customWidth="1"/>
    <col min="16131" max="16131" width="0" style="277" hidden="1" customWidth="1"/>
    <col min="16132" max="16132" width="5.42578125" style="277" customWidth="1"/>
    <col min="16133" max="16133" width="42.28515625" style="277" customWidth="1"/>
    <col min="16134" max="16135" width="0" style="277" hidden="1" customWidth="1"/>
    <col min="16136" max="16136" width="25.140625" style="277" customWidth="1"/>
    <col min="16137" max="16137" width="0" style="277" hidden="1" customWidth="1"/>
    <col min="16138" max="16138" width="8.28515625" style="277" customWidth="1"/>
    <col min="16139" max="16139" width="11" style="277" customWidth="1"/>
    <col min="16140" max="16140" width="5" style="277" customWidth="1"/>
    <col min="16141" max="16141" width="7.85546875" style="277" customWidth="1"/>
    <col min="16142" max="16142" width="12.28515625" style="277" customWidth="1"/>
    <col min="16143" max="16143" width="5" style="277" customWidth="1"/>
    <col min="16144" max="16144" width="9.28515625" style="277" customWidth="1"/>
    <col min="16145" max="16145" width="12" style="277" customWidth="1"/>
    <col min="16146" max="16146" width="5.140625" style="277" customWidth="1"/>
    <col min="16147" max="16148" width="5.42578125" style="277" customWidth="1"/>
    <col min="16149" max="16149" width="8.7109375" style="277" customWidth="1"/>
    <col min="16150" max="16150" width="0" style="277" hidden="1" customWidth="1"/>
    <col min="16151" max="16151" width="12.85546875" style="277" customWidth="1"/>
    <col min="16152" max="16153" width="0" style="277" hidden="1" customWidth="1"/>
    <col min="16154" max="16384" width="9.140625" style="277"/>
  </cols>
  <sheetData>
    <row r="1" spans="1:36" s="257" customFormat="1" ht="14.25" hidden="1">
      <c r="A1" s="249" t="s">
        <v>106</v>
      </c>
      <c r="B1" s="250"/>
      <c r="C1" s="249" t="s">
        <v>107</v>
      </c>
      <c r="D1" s="251"/>
      <c r="E1" s="250"/>
      <c r="F1" s="249" t="s">
        <v>108</v>
      </c>
      <c r="G1" s="252"/>
      <c r="H1" s="250"/>
      <c r="I1" s="250"/>
      <c r="J1" s="253"/>
      <c r="K1" s="254" t="s">
        <v>109</v>
      </c>
      <c r="L1" s="255"/>
      <c r="M1" s="253"/>
      <c r="N1" s="254" t="s">
        <v>110</v>
      </c>
      <c r="O1" s="255"/>
      <c r="P1" s="253"/>
      <c r="Q1" s="254" t="s">
        <v>111</v>
      </c>
      <c r="R1" s="255"/>
      <c r="S1" s="255"/>
      <c r="T1" s="255"/>
      <c r="U1" s="255"/>
      <c r="V1" s="255"/>
      <c r="W1" s="256" t="s">
        <v>112</v>
      </c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J1" s="258"/>
    </row>
    <row r="2" spans="1:36" s="179" customFormat="1" ht="34.5" customHeight="1">
      <c r="A2" s="335" t="s">
        <v>168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</row>
    <row r="3" spans="1:36" s="233" customFormat="1" ht="27.75" customHeight="1">
      <c r="A3" s="336" t="s">
        <v>236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259"/>
    </row>
    <row r="4" spans="1:36" s="261" customFormat="1" ht="34.5" customHeight="1">
      <c r="A4" s="337" t="s">
        <v>114</v>
      </c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260" t="s">
        <v>202</v>
      </c>
    </row>
    <row r="5" spans="1:36" s="183" customFormat="1" ht="34.5" customHeight="1">
      <c r="A5" s="339" t="s">
        <v>232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</row>
    <row r="6" spans="1:36" s="187" customFormat="1" ht="21.75" customHeight="1" thickBot="1">
      <c r="A6" s="340" t="s">
        <v>96</v>
      </c>
      <c r="B6" s="340"/>
      <c r="C6" s="340"/>
      <c r="D6" s="340"/>
      <c r="E6" s="340"/>
      <c r="F6" s="184"/>
      <c r="G6" s="184"/>
      <c r="H6" s="185"/>
      <c r="I6" s="185"/>
      <c r="J6" s="186"/>
      <c r="K6" s="186"/>
      <c r="L6" s="186"/>
      <c r="M6" s="186"/>
      <c r="N6" s="186"/>
      <c r="O6" s="186"/>
      <c r="P6" s="186"/>
      <c r="Q6" s="186"/>
      <c r="R6" s="341" t="s">
        <v>97</v>
      </c>
      <c r="S6" s="341"/>
      <c r="T6" s="341"/>
      <c r="U6" s="341"/>
      <c r="V6" s="341"/>
      <c r="W6" s="341"/>
      <c r="X6" s="341"/>
    </row>
    <row r="7" spans="1:36" s="264" customFormat="1" ht="13.5" customHeight="1" thickBot="1">
      <c r="A7" s="351" t="s">
        <v>115</v>
      </c>
      <c r="B7" s="333" t="s">
        <v>204</v>
      </c>
      <c r="C7" s="329" t="s">
        <v>117</v>
      </c>
      <c r="D7" s="329" t="s">
        <v>118</v>
      </c>
      <c r="E7" s="331" t="s">
        <v>205</v>
      </c>
      <c r="F7" s="333" t="s">
        <v>120</v>
      </c>
      <c r="G7" s="333" t="s">
        <v>121</v>
      </c>
      <c r="H7" s="331" t="s">
        <v>1</v>
      </c>
      <c r="I7" s="263"/>
      <c r="J7" s="349" t="s">
        <v>206</v>
      </c>
      <c r="K7" s="349"/>
      <c r="L7" s="349"/>
      <c r="M7" s="350" t="s">
        <v>123</v>
      </c>
      <c r="N7" s="350"/>
      <c r="O7" s="350"/>
      <c r="P7" s="349" t="s">
        <v>124</v>
      </c>
      <c r="Q7" s="349"/>
      <c r="R7" s="349"/>
      <c r="S7" s="342" t="s">
        <v>125</v>
      </c>
      <c r="T7" s="342" t="s">
        <v>126</v>
      </c>
      <c r="U7" s="344" t="s">
        <v>127</v>
      </c>
      <c r="V7" s="344" t="s">
        <v>128</v>
      </c>
      <c r="W7" s="346" t="s">
        <v>129</v>
      </c>
      <c r="X7" s="348" t="s">
        <v>130</v>
      </c>
    </row>
    <row r="8" spans="1:36" s="264" customFormat="1" ht="37.9" customHeight="1" thickBot="1">
      <c r="A8" s="352"/>
      <c r="B8" s="334"/>
      <c r="C8" s="330"/>
      <c r="D8" s="330"/>
      <c r="E8" s="332"/>
      <c r="F8" s="334"/>
      <c r="G8" s="334"/>
      <c r="H8" s="332"/>
      <c r="I8" s="265"/>
      <c r="J8" s="266" t="s">
        <v>131</v>
      </c>
      <c r="K8" s="267" t="s">
        <v>132</v>
      </c>
      <c r="L8" s="268" t="s">
        <v>133</v>
      </c>
      <c r="M8" s="266" t="s">
        <v>131</v>
      </c>
      <c r="N8" s="267" t="s">
        <v>132</v>
      </c>
      <c r="O8" s="268" t="s">
        <v>133</v>
      </c>
      <c r="P8" s="266" t="s">
        <v>131</v>
      </c>
      <c r="Q8" s="267" t="s">
        <v>132</v>
      </c>
      <c r="R8" s="268" t="s">
        <v>133</v>
      </c>
      <c r="S8" s="343"/>
      <c r="T8" s="343"/>
      <c r="U8" s="345"/>
      <c r="V8" s="345"/>
      <c r="W8" s="347"/>
      <c r="X8" s="348"/>
    </row>
    <row r="9" spans="1:36" s="241" customFormat="1" ht="46.5" customHeight="1">
      <c r="A9" s="436" t="s">
        <v>238</v>
      </c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79"/>
    </row>
    <row r="10" spans="1:36" s="241" customFormat="1" ht="46.5" customHeight="1">
      <c r="A10" s="269">
        <v>1</v>
      </c>
      <c r="B10" s="11" t="s">
        <v>3</v>
      </c>
      <c r="C10" s="159" t="s">
        <v>4</v>
      </c>
      <c r="D10" s="12"/>
      <c r="E10" s="13" t="s">
        <v>57</v>
      </c>
      <c r="F10" s="14"/>
      <c r="G10" s="3" t="s">
        <v>5</v>
      </c>
      <c r="H10" s="10" t="s">
        <v>6</v>
      </c>
      <c r="I10" s="270"/>
      <c r="J10" s="271">
        <v>129</v>
      </c>
      <c r="K10" s="272">
        <f>J10/1.9</f>
        <v>67.89473684210526</v>
      </c>
      <c r="L10" s="273"/>
      <c r="M10" s="271">
        <v>133</v>
      </c>
      <c r="N10" s="272">
        <f>M10/1.9</f>
        <v>70</v>
      </c>
      <c r="O10" s="273"/>
      <c r="P10" s="271">
        <v>130.5</v>
      </c>
      <c r="Q10" s="272">
        <f>P10/1.9</f>
        <v>68.684210526315795</v>
      </c>
      <c r="R10" s="273"/>
      <c r="S10" s="273"/>
      <c r="T10" s="273"/>
      <c r="U10" s="274">
        <f>P10+M10+J10</f>
        <v>392.5</v>
      </c>
      <c r="V10" s="275"/>
      <c r="W10" s="272">
        <f>(K10+N10+Q10)/3</f>
        <v>68.859649122807014</v>
      </c>
      <c r="X10" s="79"/>
    </row>
    <row r="11" spans="1:36" s="241" customFormat="1" ht="46.5" customHeight="1">
      <c r="A11" s="437" t="s">
        <v>237</v>
      </c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79"/>
    </row>
    <row r="12" spans="1:36" s="241" customFormat="1" ht="46.5" customHeight="1">
      <c r="A12" s="269">
        <v>1</v>
      </c>
      <c r="B12" s="11" t="s">
        <v>98</v>
      </c>
      <c r="C12" s="3"/>
      <c r="D12" s="12"/>
      <c r="E12" s="13" t="s">
        <v>99</v>
      </c>
      <c r="F12" s="14"/>
      <c r="G12" s="3"/>
      <c r="H12" s="10" t="s">
        <v>95</v>
      </c>
      <c r="I12" s="270"/>
      <c r="J12" s="271">
        <v>160.5</v>
      </c>
      <c r="K12" s="272">
        <f>J12/2.3</f>
        <v>69.782608695652186</v>
      </c>
      <c r="L12" s="273"/>
      <c r="M12" s="271">
        <v>161</v>
      </c>
      <c r="N12" s="272">
        <f>M12/2.3</f>
        <v>70</v>
      </c>
      <c r="O12" s="273"/>
      <c r="P12" s="271">
        <v>158.5</v>
      </c>
      <c r="Q12" s="272">
        <f>P12/2.3</f>
        <v>68.913043478260875</v>
      </c>
      <c r="R12" s="273"/>
      <c r="S12" s="273"/>
      <c r="T12" s="273"/>
      <c r="U12" s="274">
        <f t="shared" ref="U12:U18" si="0">P12+M12+J12</f>
        <v>480</v>
      </c>
      <c r="V12" s="275"/>
      <c r="W12" s="272">
        <f t="shared" ref="W12:W18" si="1">(K12+N12+Q12)/3</f>
        <v>69.565217391304358</v>
      </c>
      <c r="X12" s="276"/>
    </row>
    <row r="13" spans="1:36" s="241" customFormat="1" ht="46.5" customHeight="1">
      <c r="A13" s="436" t="s">
        <v>239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6"/>
      <c r="T13" s="436"/>
      <c r="U13" s="436"/>
      <c r="V13" s="436"/>
      <c r="W13" s="436"/>
      <c r="X13" s="436"/>
      <c r="Y13" s="79"/>
    </row>
    <row r="14" spans="1:36" s="241" customFormat="1" ht="46.5" customHeight="1">
      <c r="A14" s="269">
        <v>1</v>
      </c>
      <c r="B14" s="11" t="s">
        <v>101</v>
      </c>
      <c r="C14" s="3"/>
      <c r="D14" s="12"/>
      <c r="E14" s="13" t="s">
        <v>102</v>
      </c>
      <c r="F14" s="14"/>
      <c r="G14" s="3"/>
      <c r="H14" s="10" t="s">
        <v>103</v>
      </c>
      <c r="I14" s="270"/>
      <c r="J14" s="271">
        <v>101.5</v>
      </c>
      <c r="K14" s="272">
        <f>J14/1.7</f>
        <v>59.705882352941181</v>
      </c>
      <c r="L14" s="273"/>
      <c r="M14" s="271">
        <v>108</v>
      </c>
      <c r="N14" s="272">
        <f>M14/1.7</f>
        <v>63.529411764705884</v>
      </c>
      <c r="O14" s="273"/>
      <c r="P14" s="271">
        <v>109.5</v>
      </c>
      <c r="Q14" s="272">
        <f>P14/1.7</f>
        <v>64.411764705882348</v>
      </c>
      <c r="R14" s="273"/>
      <c r="S14" s="273"/>
      <c r="T14" s="273">
        <v>1</v>
      </c>
      <c r="U14" s="274">
        <f t="shared" si="0"/>
        <v>319</v>
      </c>
      <c r="V14" s="275"/>
      <c r="W14" s="272">
        <f t="shared" si="1"/>
        <v>62.549019607843142</v>
      </c>
      <c r="X14" s="276"/>
    </row>
    <row r="15" spans="1:36" s="241" customFormat="1" ht="46.5" customHeight="1">
      <c r="A15" s="269">
        <v>2</v>
      </c>
      <c r="B15" s="11" t="s">
        <v>101</v>
      </c>
      <c r="C15" s="3"/>
      <c r="D15" s="12"/>
      <c r="E15" s="13" t="s">
        <v>104</v>
      </c>
      <c r="F15" s="14"/>
      <c r="G15" s="3"/>
      <c r="H15" s="10" t="s">
        <v>103</v>
      </c>
      <c r="I15" s="270"/>
      <c r="J15" s="271">
        <v>92.5</v>
      </c>
      <c r="K15" s="272">
        <f>J15/1.7</f>
        <v>54.411764705882355</v>
      </c>
      <c r="L15" s="273"/>
      <c r="M15" s="271">
        <v>106</v>
      </c>
      <c r="N15" s="272">
        <f>M15/1.7</f>
        <v>62.352941176470587</v>
      </c>
      <c r="O15" s="273"/>
      <c r="P15" s="271">
        <v>102.5</v>
      </c>
      <c r="Q15" s="272">
        <f>P15/1.7</f>
        <v>60.294117647058826</v>
      </c>
      <c r="R15" s="273"/>
      <c r="S15" s="273"/>
      <c r="T15" s="273">
        <v>1</v>
      </c>
      <c r="U15" s="274">
        <f t="shared" si="0"/>
        <v>301</v>
      </c>
      <c r="V15" s="275"/>
      <c r="W15" s="272">
        <f t="shared" si="1"/>
        <v>59.019607843137258</v>
      </c>
      <c r="X15" s="276"/>
    </row>
    <row r="16" spans="1:36" s="241" customFormat="1" ht="30.75" customHeight="1">
      <c r="A16" s="338" t="s">
        <v>203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262"/>
      <c r="Y16" s="79"/>
    </row>
    <row r="17" spans="1:24" s="241" customFormat="1" ht="46.5" customHeight="1">
      <c r="A17" s="269">
        <v>1</v>
      </c>
      <c r="B17" s="11" t="s">
        <v>3</v>
      </c>
      <c r="C17" s="159" t="s">
        <v>4</v>
      </c>
      <c r="D17" s="12"/>
      <c r="E17" s="17" t="s">
        <v>59</v>
      </c>
      <c r="F17" s="6" t="s">
        <v>7</v>
      </c>
      <c r="G17" s="3" t="s">
        <v>5</v>
      </c>
      <c r="H17" s="10" t="s">
        <v>6</v>
      </c>
      <c r="I17" s="270"/>
      <c r="J17" s="271">
        <v>132.5</v>
      </c>
      <c r="K17" s="272">
        <f>J17/1.9</f>
        <v>69.736842105263165</v>
      </c>
      <c r="L17" s="273">
        <f>RANK(K17,$K$12:$K$18,0)</f>
        <v>2</v>
      </c>
      <c r="M17" s="271">
        <v>139</v>
      </c>
      <c r="N17" s="272">
        <f>M17/1.9</f>
        <v>73.15789473684211</v>
      </c>
      <c r="O17" s="273">
        <f>RANK(N17,$N$12:$N$18,0)</f>
        <v>1</v>
      </c>
      <c r="P17" s="271">
        <v>133.5</v>
      </c>
      <c r="Q17" s="272">
        <f>P17/1.9</f>
        <v>70.26315789473685</v>
      </c>
      <c r="R17" s="273"/>
      <c r="S17" s="273"/>
      <c r="T17" s="273"/>
      <c r="U17" s="274">
        <f>P17+M17+J17</f>
        <v>405</v>
      </c>
      <c r="V17" s="275"/>
      <c r="W17" s="272">
        <f>(K17+N17+Q17)/3</f>
        <v>71.05263157894737</v>
      </c>
      <c r="X17" s="276"/>
    </row>
    <row r="18" spans="1:24" s="241" customFormat="1" ht="46.5" customHeight="1">
      <c r="A18" s="269">
        <v>2</v>
      </c>
      <c r="B18" s="15" t="s">
        <v>39</v>
      </c>
      <c r="C18" s="159"/>
      <c r="D18" s="12"/>
      <c r="E18" s="16" t="s">
        <v>60</v>
      </c>
      <c r="F18" s="14"/>
      <c r="G18" s="3" t="s">
        <v>5</v>
      </c>
      <c r="H18" s="10" t="s">
        <v>6</v>
      </c>
      <c r="I18" s="270"/>
      <c r="J18" s="271">
        <v>121</v>
      </c>
      <c r="K18" s="272">
        <f>J18/1.9</f>
        <v>63.684210526315795</v>
      </c>
      <c r="L18" s="273">
        <f>RANK(K18,$K$12:$K$18,0)</f>
        <v>3</v>
      </c>
      <c r="M18" s="271">
        <v>129</v>
      </c>
      <c r="N18" s="272">
        <f>M18/1.9</f>
        <v>67.89473684210526</v>
      </c>
      <c r="O18" s="273">
        <f>RANK(N18,$N$12:$N$18,0)</f>
        <v>3</v>
      </c>
      <c r="P18" s="271">
        <v>130.5</v>
      </c>
      <c r="Q18" s="272">
        <f>P18/1.9</f>
        <v>68.684210526315795</v>
      </c>
      <c r="R18" s="273"/>
      <c r="S18" s="273"/>
      <c r="T18" s="273"/>
      <c r="U18" s="274">
        <f>P18+M18+J18</f>
        <v>380.5</v>
      </c>
      <c r="V18" s="275"/>
      <c r="W18" s="272">
        <f>(K18+N18+Q18)/3</f>
        <v>66.754385964912274</v>
      </c>
      <c r="X18" s="276"/>
    </row>
    <row r="19" spans="1:24" s="102" customFormat="1" ht="56.25" customHeight="1">
      <c r="A19" s="101" t="s">
        <v>142</v>
      </c>
      <c r="E19" s="104"/>
      <c r="H19" s="144"/>
      <c r="J19" s="486" t="s">
        <v>231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X19" s="145"/>
    </row>
    <row r="20" spans="1:24" s="102" customFormat="1" ht="57.75" customHeight="1">
      <c r="A20" s="101" t="s">
        <v>143</v>
      </c>
      <c r="E20" s="104"/>
      <c r="H20" s="146"/>
      <c r="J20" s="102" t="s">
        <v>209</v>
      </c>
      <c r="R20" s="101"/>
      <c r="X20" s="145"/>
    </row>
    <row r="21" spans="1:24">
      <c r="W21" s="277"/>
    </row>
  </sheetData>
  <sheetProtection selectLockedCells="1" selectUnlockedCells="1"/>
  <sortState ref="A17:AJ18">
    <sortCondition ref="A17"/>
  </sortState>
  <mergeCells count="27">
    <mergeCell ref="A11:X11"/>
    <mergeCell ref="T7:T8"/>
    <mergeCell ref="U7:U8"/>
    <mergeCell ref="V7:V8"/>
    <mergeCell ref="W7:W8"/>
    <mergeCell ref="X7:X8"/>
    <mergeCell ref="A9:X9"/>
    <mergeCell ref="G7:G8"/>
    <mergeCell ref="H7:H8"/>
    <mergeCell ref="J7:L7"/>
    <mergeCell ref="M7:O7"/>
    <mergeCell ref="P7:R7"/>
    <mergeCell ref="S7:S8"/>
    <mergeCell ref="A7:A8"/>
    <mergeCell ref="B7:B8"/>
    <mergeCell ref="C7:C8"/>
    <mergeCell ref="D7:D8"/>
    <mergeCell ref="E7:E8"/>
    <mergeCell ref="F7:F8"/>
    <mergeCell ref="A2:X2"/>
    <mergeCell ref="A3:W3"/>
    <mergeCell ref="A4:X4"/>
    <mergeCell ref="A16:W16"/>
    <mergeCell ref="A5:Y5"/>
    <mergeCell ref="A6:E6"/>
    <mergeCell ref="R6:X6"/>
    <mergeCell ref="A13:X13"/>
  </mergeCells>
  <conditionalFormatting sqref="B10">
    <cfRule type="duplicateValues" dxfId="3" priority="1" stopIfTrue="1"/>
  </conditionalFormatting>
  <printOptions horizontalCentered="1"/>
  <pageMargins left="0.19652777777777777" right="0.19652777777777777" top="0" bottom="0" header="0.51180555555555551" footer="0.51180555555555551"/>
  <pageSetup paperSize="9" scale="67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view="pageBreakPreview" topLeftCell="A2" zoomScale="70" zoomScaleNormal="60" zoomScaleSheetLayoutView="70" workbookViewId="0">
      <selection activeCell="A2" sqref="A2:U2"/>
    </sheetView>
  </sheetViews>
  <sheetFormatPr defaultRowHeight="14.25"/>
  <cols>
    <col min="1" max="1" width="6.5703125" style="228" customWidth="1"/>
    <col min="2" max="2" width="20.140625" style="232" customWidth="1"/>
    <col min="3" max="3" width="0" style="232" hidden="1" customWidth="1"/>
    <col min="4" max="4" width="7.85546875" style="228" hidden="1" customWidth="1"/>
    <col min="5" max="5" width="38.85546875" style="228" customWidth="1"/>
    <col min="6" max="7" width="0" style="228" hidden="1" customWidth="1"/>
    <col min="8" max="8" width="24.5703125" style="228" customWidth="1"/>
    <col min="9" max="9" width="8.28515625" style="230" customWidth="1"/>
    <col min="10" max="10" width="8.28515625" style="228" customWidth="1"/>
    <col min="11" max="16" width="8.28515625" style="231" customWidth="1"/>
    <col min="17" max="17" width="9.85546875" style="230" customWidth="1"/>
    <col min="18" max="18" width="9.85546875" style="231" customWidth="1"/>
    <col min="19" max="19" width="13.7109375" style="228" customWidth="1"/>
    <col min="20" max="20" width="0" style="228" hidden="1" customWidth="1"/>
    <col min="21" max="21" width="0" style="231" hidden="1" customWidth="1"/>
    <col min="22" max="249" width="9.140625" style="228"/>
    <col min="250" max="250" width="6.5703125" style="228" customWidth="1"/>
    <col min="251" max="251" width="20.140625" style="228" customWidth="1"/>
    <col min="252" max="252" width="0" style="228" hidden="1" customWidth="1"/>
    <col min="253" max="253" width="7.85546875" style="228" customWidth="1"/>
    <col min="254" max="254" width="31.28515625" style="228" customWidth="1"/>
    <col min="255" max="256" width="0" style="228" hidden="1" customWidth="1"/>
    <col min="257" max="257" width="24.5703125" style="228" customWidth="1"/>
    <col min="258" max="265" width="8.28515625" style="228" customWidth="1"/>
    <col min="266" max="267" width="9.85546875" style="228" customWidth="1"/>
    <col min="268" max="268" width="13.7109375" style="228" customWidth="1"/>
    <col min="269" max="270" width="0" style="228" hidden="1" customWidth="1"/>
    <col min="271" max="505" width="9.140625" style="228"/>
    <col min="506" max="506" width="6.5703125" style="228" customWidth="1"/>
    <col min="507" max="507" width="20.140625" style="228" customWidth="1"/>
    <col min="508" max="508" width="0" style="228" hidden="1" customWidth="1"/>
    <col min="509" max="509" width="7.85546875" style="228" customWidth="1"/>
    <col min="510" max="510" width="31.28515625" style="228" customWidth="1"/>
    <col min="511" max="512" width="0" style="228" hidden="1" customWidth="1"/>
    <col min="513" max="513" width="24.5703125" style="228" customWidth="1"/>
    <col min="514" max="521" width="8.28515625" style="228" customWidth="1"/>
    <col min="522" max="523" width="9.85546875" style="228" customWidth="1"/>
    <col min="524" max="524" width="13.7109375" style="228" customWidth="1"/>
    <col min="525" max="526" width="0" style="228" hidden="1" customWidth="1"/>
    <col min="527" max="761" width="9.140625" style="228"/>
    <col min="762" max="762" width="6.5703125" style="228" customWidth="1"/>
    <col min="763" max="763" width="20.140625" style="228" customWidth="1"/>
    <col min="764" max="764" width="0" style="228" hidden="1" customWidth="1"/>
    <col min="765" max="765" width="7.85546875" style="228" customWidth="1"/>
    <col min="766" max="766" width="31.28515625" style="228" customWidth="1"/>
    <col min="767" max="768" width="0" style="228" hidden="1" customWidth="1"/>
    <col min="769" max="769" width="24.5703125" style="228" customWidth="1"/>
    <col min="770" max="777" width="8.28515625" style="228" customWidth="1"/>
    <col min="778" max="779" width="9.85546875" style="228" customWidth="1"/>
    <col min="780" max="780" width="13.7109375" style="228" customWidth="1"/>
    <col min="781" max="782" width="0" style="228" hidden="1" customWidth="1"/>
    <col min="783" max="1017" width="9.140625" style="228"/>
    <col min="1018" max="1018" width="6.5703125" style="228" customWidth="1"/>
    <col min="1019" max="1019" width="20.140625" style="228" customWidth="1"/>
    <col min="1020" max="1020" width="0" style="228" hidden="1" customWidth="1"/>
    <col min="1021" max="1021" width="7.85546875" style="228" customWidth="1"/>
    <col min="1022" max="1022" width="31.28515625" style="228" customWidth="1"/>
    <col min="1023" max="1024" width="0" style="228" hidden="1" customWidth="1"/>
    <col min="1025" max="1025" width="24.5703125" style="228" customWidth="1"/>
    <col min="1026" max="1033" width="8.28515625" style="228" customWidth="1"/>
    <col min="1034" max="1035" width="9.85546875" style="228" customWidth="1"/>
    <col min="1036" max="1036" width="13.7109375" style="228" customWidth="1"/>
    <col min="1037" max="1038" width="0" style="228" hidden="1" customWidth="1"/>
    <col min="1039" max="1273" width="9.140625" style="228"/>
    <col min="1274" max="1274" width="6.5703125" style="228" customWidth="1"/>
    <col min="1275" max="1275" width="20.140625" style="228" customWidth="1"/>
    <col min="1276" max="1276" width="0" style="228" hidden="1" customWidth="1"/>
    <col min="1277" max="1277" width="7.85546875" style="228" customWidth="1"/>
    <col min="1278" max="1278" width="31.28515625" style="228" customWidth="1"/>
    <col min="1279" max="1280" width="0" style="228" hidden="1" customWidth="1"/>
    <col min="1281" max="1281" width="24.5703125" style="228" customWidth="1"/>
    <col min="1282" max="1289" width="8.28515625" style="228" customWidth="1"/>
    <col min="1290" max="1291" width="9.85546875" style="228" customWidth="1"/>
    <col min="1292" max="1292" width="13.7109375" style="228" customWidth="1"/>
    <col min="1293" max="1294" width="0" style="228" hidden="1" customWidth="1"/>
    <col min="1295" max="1529" width="9.140625" style="228"/>
    <col min="1530" max="1530" width="6.5703125" style="228" customWidth="1"/>
    <col min="1531" max="1531" width="20.140625" style="228" customWidth="1"/>
    <col min="1532" max="1532" width="0" style="228" hidden="1" customWidth="1"/>
    <col min="1533" max="1533" width="7.85546875" style="228" customWidth="1"/>
    <col min="1534" max="1534" width="31.28515625" style="228" customWidth="1"/>
    <col min="1535" max="1536" width="0" style="228" hidden="1" customWidth="1"/>
    <col min="1537" max="1537" width="24.5703125" style="228" customWidth="1"/>
    <col min="1538" max="1545" width="8.28515625" style="228" customWidth="1"/>
    <col min="1546" max="1547" width="9.85546875" style="228" customWidth="1"/>
    <col min="1548" max="1548" width="13.7109375" style="228" customWidth="1"/>
    <col min="1549" max="1550" width="0" style="228" hidden="1" customWidth="1"/>
    <col min="1551" max="1785" width="9.140625" style="228"/>
    <col min="1786" max="1786" width="6.5703125" style="228" customWidth="1"/>
    <col min="1787" max="1787" width="20.140625" style="228" customWidth="1"/>
    <col min="1788" max="1788" width="0" style="228" hidden="1" customWidth="1"/>
    <col min="1789" max="1789" width="7.85546875" style="228" customWidth="1"/>
    <col min="1790" max="1790" width="31.28515625" style="228" customWidth="1"/>
    <col min="1791" max="1792" width="0" style="228" hidden="1" customWidth="1"/>
    <col min="1793" max="1793" width="24.5703125" style="228" customWidth="1"/>
    <col min="1794" max="1801" width="8.28515625" style="228" customWidth="1"/>
    <col min="1802" max="1803" width="9.85546875" style="228" customWidth="1"/>
    <col min="1804" max="1804" width="13.7109375" style="228" customWidth="1"/>
    <col min="1805" max="1806" width="0" style="228" hidden="1" customWidth="1"/>
    <col min="1807" max="2041" width="9.140625" style="228"/>
    <col min="2042" max="2042" width="6.5703125" style="228" customWidth="1"/>
    <col min="2043" max="2043" width="20.140625" style="228" customWidth="1"/>
    <col min="2044" max="2044" width="0" style="228" hidden="1" customWidth="1"/>
    <col min="2045" max="2045" width="7.85546875" style="228" customWidth="1"/>
    <col min="2046" max="2046" width="31.28515625" style="228" customWidth="1"/>
    <col min="2047" max="2048" width="0" style="228" hidden="1" customWidth="1"/>
    <col min="2049" max="2049" width="24.5703125" style="228" customWidth="1"/>
    <col min="2050" max="2057" width="8.28515625" style="228" customWidth="1"/>
    <col min="2058" max="2059" width="9.85546875" style="228" customWidth="1"/>
    <col min="2060" max="2060" width="13.7109375" style="228" customWidth="1"/>
    <col min="2061" max="2062" width="0" style="228" hidden="1" customWidth="1"/>
    <col min="2063" max="2297" width="9.140625" style="228"/>
    <col min="2298" max="2298" width="6.5703125" style="228" customWidth="1"/>
    <col min="2299" max="2299" width="20.140625" style="228" customWidth="1"/>
    <col min="2300" max="2300" width="0" style="228" hidden="1" customWidth="1"/>
    <col min="2301" max="2301" width="7.85546875" style="228" customWidth="1"/>
    <col min="2302" max="2302" width="31.28515625" style="228" customWidth="1"/>
    <col min="2303" max="2304" width="0" style="228" hidden="1" customWidth="1"/>
    <col min="2305" max="2305" width="24.5703125" style="228" customWidth="1"/>
    <col min="2306" max="2313" width="8.28515625" style="228" customWidth="1"/>
    <col min="2314" max="2315" width="9.85546875" style="228" customWidth="1"/>
    <col min="2316" max="2316" width="13.7109375" style="228" customWidth="1"/>
    <col min="2317" max="2318" width="0" style="228" hidden="1" customWidth="1"/>
    <col min="2319" max="2553" width="9.140625" style="228"/>
    <col min="2554" max="2554" width="6.5703125" style="228" customWidth="1"/>
    <col min="2555" max="2555" width="20.140625" style="228" customWidth="1"/>
    <col min="2556" max="2556" width="0" style="228" hidden="1" customWidth="1"/>
    <col min="2557" max="2557" width="7.85546875" style="228" customWidth="1"/>
    <col min="2558" max="2558" width="31.28515625" style="228" customWidth="1"/>
    <col min="2559" max="2560" width="0" style="228" hidden="1" customWidth="1"/>
    <col min="2561" max="2561" width="24.5703125" style="228" customWidth="1"/>
    <col min="2562" max="2569" width="8.28515625" style="228" customWidth="1"/>
    <col min="2570" max="2571" width="9.85546875" style="228" customWidth="1"/>
    <col min="2572" max="2572" width="13.7109375" style="228" customWidth="1"/>
    <col min="2573" max="2574" width="0" style="228" hidden="1" customWidth="1"/>
    <col min="2575" max="2809" width="9.140625" style="228"/>
    <col min="2810" max="2810" width="6.5703125" style="228" customWidth="1"/>
    <col min="2811" max="2811" width="20.140625" style="228" customWidth="1"/>
    <col min="2812" max="2812" width="0" style="228" hidden="1" customWidth="1"/>
    <col min="2813" max="2813" width="7.85546875" style="228" customWidth="1"/>
    <col min="2814" max="2814" width="31.28515625" style="228" customWidth="1"/>
    <col min="2815" max="2816" width="0" style="228" hidden="1" customWidth="1"/>
    <col min="2817" max="2817" width="24.5703125" style="228" customWidth="1"/>
    <col min="2818" max="2825" width="8.28515625" style="228" customWidth="1"/>
    <col min="2826" max="2827" width="9.85546875" style="228" customWidth="1"/>
    <col min="2828" max="2828" width="13.7109375" style="228" customWidth="1"/>
    <col min="2829" max="2830" width="0" style="228" hidden="1" customWidth="1"/>
    <col min="2831" max="3065" width="9.140625" style="228"/>
    <col min="3066" max="3066" width="6.5703125" style="228" customWidth="1"/>
    <col min="3067" max="3067" width="20.140625" style="228" customWidth="1"/>
    <col min="3068" max="3068" width="0" style="228" hidden="1" customWidth="1"/>
    <col min="3069" max="3069" width="7.85546875" style="228" customWidth="1"/>
    <col min="3070" max="3070" width="31.28515625" style="228" customWidth="1"/>
    <col min="3071" max="3072" width="0" style="228" hidden="1" customWidth="1"/>
    <col min="3073" max="3073" width="24.5703125" style="228" customWidth="1"/>
    <col min="3074" max="3081" width="8.28515625" style="228" customWidth="1"/>
    <col min="3082" max="3083" width="9.85546875" style="228" customWidth="1"/>
    <col min="3084" max="3084" width="13.7109375" style="228" customWidth="1"/>
    <col min="3085" max="3086" width="0" style="228" hidden="1" customWidth="1"/>
    <col min="3087" max="3321" width="9.140625" style="228"/>
    <col min="3322" max="3322" width="6.5703125" style="228" customWidth="1"/>
    <col min="3323" max="3323" width="20.140625" style="228" customWidth="1"/>
    <col min="3324" max="3324" width="0" style="228" hidden="1" customWidth="1"/>
    <col min="3325" max="3325" width="7.85546875" style="228" customWidth="1"/>
    <col min="3326" max="3326" width="31.28515625" style="228" customWidth="1"/>
    <col min="3327" max="3328" width="0" style="228" hidden="1" customWidth="1"/>
    <col min="3329" max="3329" width="24.5703125" style="228" customWidth="1"/>
    <col min="3330" max="3337" width="8.28515625" style="228" customWidth="1"/>
    <col min="3338" max="3339" width="9.85546875" style="228" customWidth="1"/>
    <col min="3340" max="3340" width="13.7109375" style="228" customWidth="1"/>
    <col min="3341" max="3342" width="0" style="228" hidden="1" customWidth="1"/>
    <col min="3343" max="3577" width="9.140625" style="228"/>
    <col min="3578" max="3578" width="6.5703125" style="228" customWidth="1"/>
    <col min="3579" max="3579" width="20.140625" style="228" customWidth="1"/>
    <col min="3580" max="3580" width="0" style="228" hidden="1" customWidth="1"/>
    <col min="3581" max="3581" width="7.85546875" style="228" customWidth="1"/>
    <col min="3582" max="3582" width="31.28515625" style="228" customWidth="1"/>
    <col min="3583" max="3584" width="0" style="228" hidden="1" customWidth="1"/>
    <col min="3585" max="3585" width="24.5703125" style="228" customWidth="1"/>
    <col min="3586" max="3593" width="8.28515625" style="228" customWidth="1"/>
    <col min="3594" max="3595" width="9.85546875" style="228" customWidth="1"/>
    <col min="3596" max="3596" width="13.7109375" style="228" customWidth="1"/>
    <col min="3597" max="3598" width="0" style="228" hidden="1" customWidth="1"/>
    <col min="3599" max="3833" width="9.140625" style="228"/>
    <col min="3834" max="3834" width="6.5703125" style="228" customWidth="1"/>
    <col min="3835" max="3835" width="20.140625" style="228" customWidth="1"/>
    <col min="3836" max="3836" width="0" style="228" hidden="1" customWidth="1"/>
    <col min="3837" max="3837" width="7.85546875" style="228" customWidth="1"/>
    <col min="3838" max="3838" width="31.28515625" style="228" customWidth="1"/>
    <col min="3839" max="3840" width="0" style="228" hidden="1" customWidth="1"/>
    <col min="3841" max="3841" width="24.5703125" style="228" customWidth="1"/>
    <col min="3842" max="3849" width="8.28515625" style="228" customWidth="1"/>
    <col min="3850" max="3851" width="9.85546875" style="228" customWidth="1"/>
    <col min="3852" max="3852" width="13.7109375" style="228" customWidth="1"/>
    <col min="3853" max="3854" width="0" style="228" hidden="1" customWidth="1"/>
    <col min="3855" max="4089" width="9.140625" style="228"/>
    <col min="4090" max="4090" width="6.5703125" style="228" customWidth="1"/>
    <col min="4091" max="4091" width="20.140625" style="228" customWidth="1"/>
    <col min="4092" max="4092" width="0" style="228" hidden="1" customWidth="1"/>
    <col min="4093" max="4093" width="7.85546875" style="228" customWidth="1"/>
    <col min="4094" max="4094" width="31.28515625" style="228" customWidth="1"/>
    <col min="4095" max="4096" width="0" style="228" hidden="1" customWidth="1"/>
    <col min="4097" max="4097" width="24.5703125" style="228" customWidth="1"/>
    <col min="4098" max="4105" width="8.28515625" style="228" customWidth="1"/>
    <col min="4106" max="4107" width="9.85546875" style="228" customWidth="1"/>
    <col min="4108" max="4108" width="13.7109375" style="228" customWidth="1"/>
    <col min="4109" max="4110" width="0" style="228" hidden="1" customWidth="1"/>
    <col min="4111" max="4345" width="9.140625" style="228"/>
    <col min="4346" max="4346" width="6.5703125" style="228" customWidth="1"/>
    <col min="4347" max="4347" width="20.140625" style="228" customWidth="1"/>
    <col min="4348" max="4348" width="0" style="228" hidden="1" customWidth="1"/>
    <col min="4349" max="4349" width="7.85546875" style="228" customWidth="1"/>
    <col min="4350" max="4350" width="31.28515625" style="228" customWidth="1"/>
    <col min="4351" max="4352" width="0" style="228" hidden="1" customWidth="1"/>
    <col min="4353" max="4353" width="24.5703125" style="228" customWidth="1"/>
    <col min="4354" max="4361" width="8.28515625" style="228" customWidth="1"/>
    <col min="4362" max="4363" width="9.85546875" style="228" customWidth="1"/>
    <col min="4364" max="4364" width="13.7109375" style="228" customWidth="1"/>
    <col min="4365" max="4366" width="0" style="228" hidden="1" customWidth="1"/>
    <col min="4367" max="4601" width="9.140625" style="228"/>
    <col min="4602" max="4602" width="6.5703125" style="228" customWidth="1"/>
    <col min="4603" max="4603" width="20.140625" style="228" customWidth="1"/>
    <col min="4604" max="4604" width="0" style="228" hidden="1" customWidth="1"/>
    <col min="4605" max="4605" width="7.85546875" style="228" customWidth="1"/>
    <col min="4606" max="4606" width="31.28515625" style="228" customWidth="1"/>
    <col min="4607" max="4608" width="0" style="228" hidden="1" customWidth="1"/>
    <col min="4609" max="4609" width="24.5703125" style="228" customWidth="1"/>
    <col min="4610" max="4617" width="8.28515625" style="228" customWidth="1"/>
    <col min="4618" max="4619" width="9.85546875" style="228" customWidth="1"/>
    <col min="4620" max="4620" width="13.7109375" style="228" customWidth="1"/>
    <col min="4621" max="4622" width="0" style="228" hidden="1" customWidth="1"/>
    <col min="4623" max="4857" width="9.140625" style="228"/>
    <col min="4858" max="4858" width="6.5703125" style="228" customWidth="1"/>
    <col min="4859" max="4859" width="20.140625" style="228" customWidth="1"/>
    <col min="4860" max="4860" width="0" style="228" hidden="1" customWidth="1"/>
    <col min="4861" max="4861" width="7.85546875" style="228" customWidth="1"/>
    <col min="4862" max="4862" width="31.28515625" style="228" customWidth="1"/>
    <col min="4863" max="4864" width="0" style="228" hidden="1" customWidth="1"/>
    <col min="4865" max="4865" width="24.5703125" style="228" customWidth="1"/>
    <col min="4866" max="4873" width="8.28515625" style="228" customWidth="1"/>
    <col min="4874" max="4875" width="9.85546875" style="228" customWidth="1"/>
    <col min="4876" max="4876" width="13.7109375" style="228" customWidth="1"/>
    <col min="4877" max="4878" width="0" style="228" hidden="1" customWidth="1"/>
    <col min="4879" max="5113" width="9.140625" style="228"/>
    <col min="5114" max="5114" width="6.5703125" style="228" customWidth="1"/>
    <col min="5115" max="5115" width="20.140625" style="228" customWidth="1"/>
    <col min="5116" max="5116" width="0" style="228" hidden="1" customWidth="1"/>
    <col min="5117" max="5117" width="7.85546875" style="228" customWidth="1"/>
    <col min="5118" max="5118" width="31.28515625" style="228" customWidth="1"/>
    <col min="5119" max="5120" width="0" style="228" hidden="1" customWidth="1"/>
    <col min="5121" max="5121" width="24.5703125" style="228" customWidth="1"/>
    <col min="5122" max="5129" width="8.28515625" style="228" customWidth="1"/>
    <col min="5130" max="5131" width="9.85546875" style="228" customWidth="1"/>
    <col min="5132" max="5132" width="13.7109375" style="228" customWidth="1"/>
    <col min="5133" max="5134" width="0" style="228" hidden="1" customWidth="1"/>
    <col min="5135" max="5369" width="9.140625" style="228"/>
    <col min="5370" max="5370" width="6.5703125" style="228" customWidth="1"/>
    <col min="5371" max="5371" width="20.140625" style="228" customWidth="1"/>
    <col min="5372" max="5372" width="0" style="228" hidden="1" customWidth="1"/>
    <col min="5373" max="5373" width="7.85546875" style="228" customWidth="1"/>
    <col min="5374" max="5374" width="31.28515625" style="228" customWidth="1"/>
    <col min="5375" max="5376" width="0" style="228" hidden="1" customWidth="1"/>
    <col min="5377" max="5377" width="24.5703125" style="228" customWidth="1"/>
    <col min="5378" max="5385" width="8.28515625" style="228" customWidth="1"/>
    <col min="5386" max="5387" width="9.85546875" style="228" customWidth="1"/>
    <col min="5388" max="5388" width="13.7109375" style="228" customWidth="1"/>
    <col min="5389" max="5390" width="0" style="228" hidden="1" customWidth="1"/>
    <col min="5391" max="5625" width="9.140625" style="228"/>
    <col min="5626" max="5626" width="6.5703125" style="228" customWidth="1"/>
    <col min="5627" max="5627" width="20.140625" style="228" customWidth="1"/>
    <col min="5628" max="5628" width="0" style="228" hidden="1" customWidth="1"/>
    <col min="5629" max="5629" width="7.85546875" style="228" customWidth="1"/>
    <col min="5630" max="5630" width="31.28515625" style="228" customWidth="1"/>
    <col min="5631" max="5632" width="0" style="228" hidden="1" customWidth="1"/>
    <col min="5633" max="5633" width="24.5703125" style="228" customWidth="1"/>
    <col min="5634" max="5641" width="8.28515625" style="228" customWidth="1"/>
    <col min="5642" max="5643" width="9.85546875" style="228" customWidth="1"/>
    <col min="5644" max="5644" width="13.7109375" style="228" customWidth="1"/>
    <col min="5645" max="5646" width="0" style="228" hidden="1" customWidth="1"/>
    <col min="5647" max="5881" width="9.140625" style="228"/>
    <col min="5882" max="5882" width="6.5703125" style="228" customWidth="1"/>
    <col min="5883" max="5883" width="20.140625" style="228" customWidth="1"/>
    <col min="5884" max="5884" width="0" style="228" hidden="1" customWidth="1"/>
    <col min="5885" max="5885" width="7.85546875" style="228" customWidth="1"/>
    <col min="5886" max="5886" width="31.28515625" style="228" customWidth="1"/>
    <col min="5887" max="5888" width="0" style="228" hidden="1" customWidth="1"/>
    <col min="5889" max="5889" width="24.5703125" style="228" customWidth="1"/>
    <col min="5890" max="5897" width="8.28515625" style="228" customWidth="1"/>
    <col min="5898" max="5899" width="9.85546875" style="228" customWidth="1"/>
    <col min="5900" max="5900" width="13.7109375" style="228" customWidth="1"/>
    <col min="5901" max="5902" width="0" style="228" hidden="1" customWidth="1"/>
    <col min="5903" max="6137" width="9.140625" style="228"/>
    <col min="6138" max="6138" width="6.5703125" style="228" customWidth="1"/>
    <col min="6139" max="6139" width="20.140625" style="228" customWidth="1"/>
    <col min="6140" max="6140" width="0" style="228" hidden="1" customWidth="1"/>
    <col min="6141" max="6141" width="7.85546875" style="228" customWidth="1"/>
    <col min="6142" max="6142" width="31.28515625" style="228" customWidth="1"/>
    <col min="6143" max="6144" width="0" style="228" hidden="1" customWidth="1"/>
    <col min="6145" max="6145" width="24.5703125" style="228" customWidth="1"/>
    <col min="6146" max="6153" width="8.28515625" style="228" customWidth="1"/>
    <col min="6154" max="6155" width="9.85546875" style="228" customWidth="1"/>
    <col min="6156" max="6156" width="13.7109375" style="228" customWidth="1"/>
    <col min="6157" max="6158" width="0" style="228" hidden="1" customWidth="1"/>
    <col min="6159" max="6393" width="9.140625" style="228"/>
    <col min="6394" max="6394" width="6.5703125" style="228" customWidth="1"/>
    <col min="6395" max="6395" width="20.140625" style="228" customWidth="1"/>
    <col min="6396" max="6396" width="0" style="228" hidden="1" customWidth="1"/>
    <col min="6397" max="6397" width="7.85546875" style="228" customWidth="1"/>
    <col min="6398" max="6398" width="31.28515625" style="228" customWidth="1"/>
    <col min="6399" max="6400" width="0" style="228" hidden="1" customWidth="1"/>
    <col min="6401" max="6401" width="24.5703125" style="228" customWidth="1"/>
    <col min="6402" max="6409" width="8.28515625" style="228" customWidth="1"/>
    <col min="6410" max="6411" width="9.85546875" style="228" customWidth="1"/>
    <col min="6412" max="6412" width="13.7109375" style="228" customWidth="1"/>
    <col min="6413" max="6414" width="0" style="228" hidden="1" customWidth="1"/>
    <col min="6415" max="6649" width="9.140625" style="228"/>
    <col min="6650" max="6650" width="6.5703125" style="228" customWidth="1"/>
    <col min="6651" max="6651" width="20.140625" style="228" customWidth="1"/>
    <col min="6652" max="6652" width="0" style="228" hidden="1" customWidth="1"/>
    <col min="6653" max="6653" width="7.85546875" style="228" customWidth="1"/>
    <col min="6654" max="6654" width="31.28515625" style="228" customWidth="1"/>
    <col min="6655" max="6656" width="0" style="228" hidden="1" customWidth="1"/>
    <col min="6657" max="6657" width="24.5703125" style="228" customWidth="1"/>
    <col min="6658" max="6665" width="8.28515625" style="228" customWidth="1"/>
    <col min="6666" max="6667" width="9.85546875" style="228" customWidth="1"/>
    <col min="6668" max="6668" width="13.7109375" style="228" customWidth="1"/>
    <col min="6669" max="6670" width="0" style="228" hidden="1" customWidth="1"/>
    <col min="6671" max="6905" width="9.140625" style="228"/>
    <col min="6906" max="6906" width="6.5703125" style="228" customWidth="1"/>
    <col min="6907" max="6907" width="20.140625" style="228" customWidth="1"/>
    <col min="6908" max="6908" width="0" style="228" hidden="1" customWidth="1"/>
    <col min="6909" max="6909" width="7.85546875" style="228" customWidth="1"/>
    <col min="6910" max="6910" width="31.28515625" style="228" customWidth="1"/>
    <col min="6911" max="6912" width="0" style="228" hidden="1" customWidth="1"/>
    <col min="6913" max="6913" width="24.5703125" style="228" customWidth="1"/>
    <col min="6914" max="6921" width="8.28515625" style="228" customWidth="1"/>
    <col min="6922" max="6923" width="9.85546875" style="228" customWidth="1"/>
    <col min="6924" max="6924" width="13.7109375" style="228" customWidth="1"/>
    <col min="6925" max="6926" width="0" style="228" hidden="1" customWidth="1"/>
    <col min="6927" max="7161" width="9.140625" style="228"/>
    <col min="7162" max="7162" width="6.5703125" style="228" customWidth="1"/>
    <col min="7163" max="7163" width="20.140625" style="228" customWidth="1"/>
    <col min="7164" max="7164" width="0" style="228" hidden="1" customWidth="1"/>
    <col min="7165" max="7165" width="7.85546875" style="228" customWidth="1"/>
    <col min="7166" max="7166" width="31.28515625" style="228" customWidth="1"/>
    <col min="7167" max="7168" width="0" style="228" hidden="1" customWidth="1"/>
    <col min="7169" max="7169" width="24.5703125" style="228" customWidth="1"/>
    <col min="7170" max="7177" width="8.28515625" style="228" customWidth="1"/>
    <col min="7178" max="7179" width="9.85546875" style="228" customWidth="1"/>
    <col min="7180" max="7180" width="13.7109375" style="228" customWidth="1"/>
    <col min="7181" max="7182" width="0" style="228" hidden="1" customWidth="1"/>
    <col min="7183" max="7417" width="9.140625" style="228"/>
    <col min="7418" max="7418" width="6.5703125" style="228" customWidth="1"/>
    <col min="7419" max="7419" width="20.140625" style="228" customWidth="1"/>
    <col min="7420" max="7420" width="0" style="228" hidden="1" customWidth="1"/>
    <col min="7421" max="7421" width="7.85546875" style="228" customWidth="1"/>
    <col min="7422" max="7422" width="31.28515625" style="228" customWidth="1"/>
    <col min="7423" max="7424" width="0" style="228" hidden="1" customWidth="1"/>
    <col min="7425" max="7425" width="24.5703125" style="228" customWidth="1"/>
    <col min="7426" max="7433" width="8.28515625" style="228" customWidth="1"/>
    <col min="7434" max="7435" width="9.85546875" style="228" customWidth="1"/>
    <col min="7436" max="7436" width="13.7109375" style="228" customWidth="1"/>
    <col min="7437" max="7438" width="0" style="228" hidden="1" customWidth="1"/>
    <col min="7439" max="7673" width="9.140625" style="228"/>
    <col min="7674" max="7674" width="6.5703125" style="228" customWidth="1"/>
    <col min="7675" max="7675" width="20.140625" style="228" customWidth="1"/>
    <col min="7676" max="7676" width="0" style="228" hidden="1" customWidth="1"/>
    <col min="7677" max="7677" width="7.85546875" style="228" customWidth="1"/>
    <col min="7678" max="7678" width="31.28515625" style="228" customWidth="1"/>
    <col min="7679" max="7680" width="0" style="228" hidden="1" customWidth="1"/>
    <col min="7681" max="7681" width="24.5703125" style="228" customWidth="1"/>
    <col min="7682" max="7689" width="8.28515625" style="228" customWidth="1"/>
    <col min="7690" max="7691" width="9.85546875" style="228" customWidth="1"/>
    <col min="7692" max="7692" width="13.7109375" style="228" customWidth="1"/>
    <col min="7693" max="7694" width="0" style="228" hidden="1" customWidth="1"/>
    <col min="7695" max="7929" width="9.140625" style="228"/>
    <col min="7930" max="7930" width="6.5703125" style="228" customWidth="1"/>
    <col min="7931" max="7931" width="20.140625" style="228" customWidth="1"/>
    <col min="7932" max="7932" width="0" style="228" hidden="1" customWidth="1"/>
    <col min="7933" max="7933" width="7.85546875" style="228" customWidth="1"/>
    <col min="7934" max="7934" width="31.28515625" style="228" customWidth="1"/>
    <col min="7935" max="7936" width="0" style="228" hidden="1" customWidth="1"/>
    <col min="7937" max="7937" width="24.5703125" style="228" customWidth="1"/>
    <col min="7938" max="7945" width="8.28515625" style="228" customWidth="1"/>
    <col min="7946" max="7947" width="9.85546875" style="228" customWidth="1"/>
    <col min="7948" max="7948" width="13.7109375" style="228" customWidth="1"/>
    <col min="7949" max="7950" width="0" style="228" hidden="1" customWidth="1"/>
    <col min="7951" max="8185" width="9.140625" style="228"/>
    <col min="8186" max="8186" width="6.5703125" style="228" customWidth="1"/>
    <col min="8187" max="8187" width="20.140625" style="228" customWidth="1"/>
    <col min="8188" max="8188" width="0" style="228" hidden="1" customWidth="1"/>
    <col min="8189" max="8189" width="7.85546875" style="228" customWidth="1"/>
    <col min="8190" max="8190" width="31.28515625" style="228" customWidth="1"/>
    <col min="8191" max="8192" width="0" style="228" hidden="1" customWidth="1"/>
    <col min="8193" max="8193" width="24.5703125" style="228" customWidth="1"/>
    <col min="8194" max="8201" width="8.28515625" style="228" customWidth="1"/>
    <col min="8202" max="8203" width="9.85546875" style="228" customWidth="1"/>
    <col min="8204" max="8204" width="13.7109375" style="228" customWidth="1"/>
    <col min="8205" max="8206" width="0" style="228" hidden="1" customWidth="1"/>
    <col min="8207" max="8441" width="9.140625" style="228"/>
    <col min="8442" max="8442" width="6.5703125" style="228" customWidth="1"/>
    <col min="8443" max="8443" width="20.140625" style="228" customWidth="1"/>
    <col min="8444" max="8444" width="0" style="228" hidden="1" customWidth="1"/>
    <col min="8445" max="8445" width="7.85546875" style="228" customWidth="1"/>
    <col min="8446" max="8446" width="31.28515625" style="228" customWidth="1"/>
    <col min="8447" max="8448" width="0" style="228" hidden="1" customWidth="1"/>
    <col min="8449" max="8449" width="24.5703125" style="228" customWidth="1"/>
    <col min="8450" max="8457" width="8.28515625" style="228" customWidth="1"/>
    <col min="8458" max="8459" width="9.85546875" style="228" customWidth="1"/>
    <col min="8460" max="8460" width="13.7109375" style="228" customWidth="1"/>
    <col min="8461" max="8462" width="0" style="228" hidden="1" customWidth="1"/>
    <col min="8463" max="8697" width="9.140625" style="228"/>
    <col min="8698" max="8698" width="6.5703125" style="228" customWidth="1"/>
    <col min="8699" max="8699" width="20.140625" style="228" customWidth="1"/>
    <col min="8700" max="8700" width="0" style="228" hidden="1" customWidth="1"/>
    <col min="8701" max="8701" width="7.85546875" style="228" customWidth="1"/>
    <col min="8702" max="8702" width="31.28515625" style="228" customWidth="1"/>
    <col min="8703" max="8704" width="0" style="228" hidden="1" customWidth="1"/>
    <col min="8705" max="8705" width="24.5703125" style="228" customWidth="1"/>
    <col min="8706" max="8713" width="8.28515625" style="228" customWidth="1"/>
    <col min="8714" max="8715" width="9.85546875" style="228" customWidth="1"/>
    <col min="8716" max="8716" width="13.7109375" style="228" customWidth="1"/>
    <col min="8717" max="8718" width="0" style="228" hidden="1" customWidth="1"/>
    <col min="8719" max="8953" width="9.140625" style="228"/>
    <col min="8954" max="8954" width="6.5703125" style="228" customWidth="1"/>
    <col min="8955" max="8955" width="20.140625" style="228" customWidth="1"/>
    <col min="8956" max="8956" width="0" style="228" hidden="1" customWidth="1"/>
    <col min="8957" max="8957" width="7.85546875" style="228" customWidth="1"/>
    <col min="8958" max="8958" width="31.28515625" style="228" customWidth="1"/>
    <col min="8959" max="8960" width="0" style="228" hidden="1" customWidth="1"/>
    <col min="8961" max="8961" width="24.5703125" style="228" customWidth="1"/>
    <col min="8962" max="8969" width="8.28515625" style="228" customWidth="1"/>
    <col min="8970" max="8971" width="9.85546875" style="228" customWidth="1"/>
    <col min="8972" max="8972" width="13.7109375" style="228" customWidth="1"/>
    <col min="8973" max="8974" width="0" style="228" hidden="1" customWidth="1"/>
    <col min="8975" max="9209" width="9.140625" style="228"/>
    <col min="9210" max="9210" width="6.5703125" style="228" customWidth="1"/>
    <col min="9211" max="9211" width="20.140625" style="228" customWidth="1"/>
    <col min="9212" max="9212" width="0" style="228" hidden="1" customWidth="1"/>
    <col min="9213" max="9213" width="7.85546875" style="228" customWidth="1"/>
    <col min="9214" max="9214" width="31.28515625" style="228" customWidth="1"/>
    <col min="9215" max="9216" width="0" style="228" hidden="1" customWidth="1"/>
    <col min="9217" max="9217" width="24.5703125" style="228" customWidth="1"/>
    <col min="9218" max="9225" width="8.28515625" style="228" customWidth="1"/>
    <col min="9226" max="9227" width="9.85546875" style="228" customWidth="1"/>
    <col min="9228" max="9228" width="13.7109375" style="228" customWidth="1"/>
    <col min="9229" max="9230" width="0" style="228" hidden="1" customWidth="1"/>
    <col min="9231" max="9465" width="9.140625" style="228"/>
    <col min="9466" max="9466" width="6.5703125" style="228" customWidth="1"/>
    <col min="9467" max="9467" width="20.140625" style="228" customWidth="1"/>
    <col min="9468" max="9468" width="0" style="228" hidden="1" customWidth="1"/>
    <col min="9469" max="9469" width="7.85546875" style="228" customWidth="1"/>
    <col min="9470" max="9470" width="31.28515625" style="228" customWidth="1"/>
    <col min="9471" max="9472" width="0" style="228" hidden="1" customWidth="1"/>
    <col min="9473" max="9473" width="24.5703125" style="228" customWidth="1"/>
    <col min="9474" max="9481" width="8.28515625" style="228" customWidth="1"/>
    <col min="9482" max="9483" width="9.85546875" style="228" customWidth="1"/>
    <col min="9484" max="9484" width="13.7109375" style="228" customWidth="1"/>
    <col min="9485" max="9486" width="0" style="228" hidden="1" customWidth="1"/>
    <col min="9487" max="9721" width="9.140625" style="228"/>
    <col min="9722" max="9722" width="6.5703125" style="228" customWidth="1"/>
    <col min="9723" max="9723" width="20.140625" style="228" customWidth="1"/>
    <col min="9724" max="9724" width="0" style="228" hidden="1" customWidth="1"/>
    <col min="9725" max="9725" width="7.85546875" style="228" customWidth="1"/>
    <col min="9726" max="9726" width="31.28515625" style="228" customWidth="1"/>
    <col min="9727" max="9728" width="0" style="228" hidden="1" customWidth="1"/>
    <col min="9729" max="9729" width="24.5703125" style="228" customWidth="1"/>
    <col min="9730" max="9737" width="8.28515625" style="228" customWidth="1"/>
    <col min="9738" max="9739" width="9.85546875" style="228" customWidth="1"/>
    <col min="9740" max="9740" width="13.7109375" style="228" customWidth="1"/>
    <col min="9741" max="9742" width="0" style="228" hidden="1" customWidth="1"/>
    <col min="9743" max="9977" width="9.140625" style="228"/>
    <col min="9978" max="9978" width="6.5703125" style="228" customWidth="1"/>
    <col min="9979" max="9979" width="20.140625" style="228" customWidth="1"/>
    <col min="9980" max="9980" width="0" style="228" hidden="1" customWidth="1"/>
    <col min="9981" max="9981" width="7.85546875" style="228" customWidth="1"/>
    <col min="9982" max="9982" width="31.28515625" style="228" customWidth="1"/>
    <col min="9983" max="9984" width="0" style="228" hidden="1" customWidth="1"/>
    <col min="9985" max="9985" width="24.5703125" style="228" customWidth="1"/>
    <col min="9986" max="9993" width="8.28515625" style="228" customWidth="1"/>
    <col min="9994" max="9995" width="9.85546875" style="228" customWidth="1"/>
    <col min="9996" max="9996" width="13.7109375" style="228" customWidth="1"/>
    <col min="9997" max="9998" width="0" style="228" hidden="1" customWidth="1"/>
    <col min="9999" max="10233" width="9.140625" style="228"/>
    <col min="10234" max="10234" width="6.5703125" style="228" customWidth="1"/>
    <col min="10235" max="10235" width="20.140625" style="228" customWidth="1"/>
    <col min="10236" max="10236" width="0" style="228" hidden="1" customWidth="1"/>
    <col min="10237" max="10237" width="7.85546875" style="228" customWidth="1"/>
    <col min="10238" max="10238" width="31.28515625" style="228" customWidth="1"/>
    <col min="10239" max="10240" width="0" style="228" hidden="1" customWidth="1"/>
    <col min="10241" max="10241" width="24.5703125" style="228" customWidth="1"/>
    <col min="10242" max="10249" width="8.28515625" style="228" customWidth="1"/>
    <col min="10250" max="10251" width="9.85546875" style="228" customWidth="1"/>
    <col min="10252" max="10252" width="13.7109375" style="228" customWidth="1"/>
    <col min="10253" max="10254" width="0" style="228" hidden="1" customWidth="1"/>
    <col min="10255" max="10489" width="9.140625" style="228"/>
    <col min="10490" max="10490" width="6.5703125" style="228" customWidth="1"/>
    <col min="10491" max="10491" width="20.140625" style="228" customWidth="1"/>
    <col min="10492" max="10492" width="0" style="228" hidden="1" customWidth="1"/>
    <col min="10493" max="10493" width="7.85546875" style="228" customWidth="1"/>
    <col min="10494" max="10494" width="31.28515625" style="228" customWidth="1"/>
    <col min="10495" max="10496" width="0" style="228" hidden="1" customWidth="1"/>
    <col min="10497" max="10497" width="24.5703125" style="228" customWidth="1"/>
    <col min="10498" max="10505" width="8.28515625" style="228" customWidth="1"/>
    <col min="10506" max="10507" width="9.85546875" style="228" customWidth="1"/>
    <col min="10508" max="10508" width="13.7109375" style="228" customWidth="1"/>
    <col min="10509" max="10510" width="0" style="228" hidden="1" customWidth="1"/>
    <col min="10511" max="10745" width="9.140625" style="228"/>
    <col min="10746" max="10746" width="6.5703125" style="228" customWidth="1"/>
    <col min="10747" max="10747" width="20.140625" style="228" customWidth="1"/>
    <col min="10748" max="10748" width="0" style="228" hidden="1" customWidth="1"/>
    <col min="10749" max="10749" width="7.85546875" style="228" customWidth="1"/>
    <col min="10750" max="10750" width="31.28515625" style="228" customWidth="1"/>
    <col min="10751" max="10752" width="0" style="228" hidden="1" customWidth="1"/>
    <col min="10753" max="10753" width="24.5703125" style="228" customWidth="1"/>
    <col min="10754" max="10761" width="8.28515625" style="228" customWidth="1"/>
    <col min="10762" max="10763" width="9.85546875" style="228" customWidth="1"/>
    <col min="10764" max="10764" width="13.7109375" style="228" customWidth="1"/>
    <col min="10765" max="10766" width="0" style="228" hidden="1" customWidth="1"/>
    <col min="10767" max="11001" width="9.140625" style="228"/>
    <col min="11002" max="11002" width="6.5703125" style="228" customWidth="1"/>
    <col min="11003" max="11003" width="20.140625" style="228" customWidth="1"/>
    <col min="11004" max="11004" width="0" style="228" hidden="1" customWidth="1"/>
    <col min="11005" max="11005" width="7.85546875" style="228" customWidth="1"/>
    <col min="11006" max="11006" width="31.28515625" style="228" customWidth="1"/>
    <col min="11007" max="11008" width="0" style="228" hidden="1" customWidth="1"/>
    <col min="11009" max="11009" width="24.5703125" style="228" customWidth="1"/>
    <col min="11010" max="11017" width="8.28515625" style="228" customWidth="1"/>
    <col min="11018" max="11019" width="9.85546875" style="228" customWidth="1"/>
    <col min="11020" max="11020" width="13.7109375" style="228" customWidth="1"/>
    <col min="11021" max="11022" width="0" style="228" hidden="1" customWidth="1"/>
    <col min="11023" max="11257" width="9.140625" style="228"/>
    <col min="11258" max="11258" width="6.5703125" style="228" customWidth="1"/>
    <col min="11259" max="11259" width="20.140625" style="228" customWidth="1"/>
    <col min="11260" max="11260" width="0" style="228" hidden="1" customWidth="1"/>
    <col min="11261" max="11261" width="7.85546875" style="228" customWidth="1"/>
    <col min="11262" max="11262" width="31.28515625" style="228" customWidth="1"/>
    <col min="11263" max="11264" width="0" style="228" hidden="1" customWidth="1"/>
    <col min="11265" max="11265" width="24.5703125" style="228" customWidth="1"/>
    <col min="11266" max="11273" width="8.28515625" style="228" customWidth="1"/>
    <col min="11274" max="11275" width="9.85546875" style="228" customWidth="1"/>
    <col min="11276" max="11276" width="13.7109375" style="228" customWidth="1"/>
    <col min="11277" max="11278" width="0" style="228" hidden="1" customWidth="1"/>
    <col min="11279" max="11513" width="9.140625" style="228"/>
    <col min="11514" max="11514" width="6.5703125" style="228" customWidth="1"/>
    <col min="11515" max="11515" width="20.140625" style="228" customWidth="1"/>
    <col min="11516" max="11516" width="0" style="228" hidden="1" customWidth="1"/>
    <col min="11517" max="11517" width="7.85546875" style="228" customWidth="1"/>
    <col min="11518" max="11518" width="31.28515625" style="228" customWidth="1"/>
    <col min="11519" max="11520" width="0" style="228" hidden="1" customWidth="1"/>
    <col min="11521" max="11521" width="24.5703125" style="228" customWidth="1"/>
    <col min="11522" max="11529" width="8.28515625" style="228" customWidth="1"/>
    <col min="11530" max="11531" width="9.85546875" style="228" customWidth="1"/>
    <col min="11532" max="11532" width="13.7109375" style="228" customWidth="1"/>
    <col min="11533" max="11534" width="0" style="228" hidden="1" customWidth="1"/>
    <col min="11535" max="11769" width="9.140625" style="228"/>
    <col min="11770" max="11770" width="6.5703125" style="228" customWidth="1"/>
    <col min="11771" max="11771" width="20.140625" style="228" customWidth="1"/>
    <col min="11772" max="11772" width="0" style="228" hidden="1" customWidth="1"/>
    <col min="11773" max="11773" width="7.85546875" style="228" customWidth="1"/>
    <col min="11774" max="11774" width="31.28515625" style="228" customWidth="1"/>
    <col min="11775" max="11776" width="0" style="228" hidden="1" customWidth="1"/>
    <col min="11777" max="11777" width="24.5703125" style="228" customWidth="1"/>
    <col min="11778" max="11785" width="8.28515625" style="228" customWidth="1"/>
    <col min="11786" max="11787" width="9.85546875" style="228" customWidth="1"/>
    <col min="11788" max="11788" width="13.7109375" style="228" customWidth="1"/>
    <col min="11789" max="11790" width="0" style="228" hidden="1" customWidth="1"/>
    <col min="11791" max="12025" width="9.140625" style="228"/>
    <col min="12026" max="12026" width="6.5703125" style="228" customWidth="1"/>
    <col min="12027" max="12027" width="20.140625" style="228" customWidth="1"/>
    <col min="12028" max="12028" width="0" style="228" hidden="1" customWidth="1"/>
    <col min="12029" max="12029" width="7.85546875" style="228" customWidth="1"/>
    <col min="12030" max="12030" width="31.28515625" style="228" customWidth="1"/>
    <col min="12031" max="12032" width="0" style="228" hidden="1" customWidth="1"/>
    <col min="12033" max="12033" width="24.5703125" style="228" customWidth="1"/>
    <col min="12034" max="12041" width="8.28515625" style="228" customWidth="1"/>
    <col min="12042" max="12043" width="9.85546875" style="228" customWidth="1"/>
    <col min="12044" max="12044" width="13.7109375" style="228" customWidth="1"/>
    <col min="12045" max="12046" width="0" style="228" hidden="1" customWidth="1"/>
    <col min="12047" max="12281" width="9.140625" style="228"/>
    <col min="12282" max="12282" width="6.5703125" style="228" customWidth="1"/>
    <col min="12283" max="12283" width="20.140625" style="228" customWidth="1"/>
    <col min="12284" max="12284" width="0" style="228" hidden="1" customWidth="1"/>
    <col min="12285" max="12285" width="7.85546875" style="228" customWidth="1"/>
    <col min="12286" max="12286" width="31.28515625" style="228" customWidth="1"/>
    <col min="12287" max="12288" width="0" style="228" hidden="1" customWidth="1"/>
    <col min="12289" max="12289" width="24.5703125" style="228" customWidth="1"/>
    <col min="12290" max="12297" width="8.28515625" style="228" customWidth="1"/>
    <col min="12298" max="12299" width="9.85546875" style="228" customWidth="1"/>
    <col min="12300" max="12300" width="13.7109375" style="228" customWidth="1"/>
    <col min="12301" max="12302" width="0" style="228" hidden="1" customWidth="1"/>
    <col min="12303" max="12537" width="9.140625" style="228"/>
    <col min="12538" max="12538" width="6.5703125" style="228" customWidth="1"/>
    <col min="12539" max="12539" width="20.140625" style="228" customWidth="1"/>
    <col min="12540" max="12540" width="0" style="228" hidden="1" customWidth="1"/>
    <col min="12541" max="12541" width="7.85546875" style="228" customWidth="1"/>
    <col min="12542" max="12542" width="31.28515625" style="228" customWidth="1"/>
    <col min="12543" max="12544" width="0" style="228" hidden="1" customWidth="1"/>
    <col min="12545" max="12545" width="24.5703125" style="228" customWidth="1"/>
    <col min="12546" max="12553" width="8.28515625" style="228" customWidth="1"/>
    <col min="12554" max="12555" width="9.85546875" style="228" customWidth="1"/>
    <col min="12556" max="12556" width="13.7109375" style="228" customWidth="1"/>
    <col min="12557" max="12558" width="0" style="228" hidden="1" customWidth="1"/>
    <col min="12559" max="12793" width="9.140625" style="228"/>
    <col min="12794" max="12794" width="6.5703125" style="228" customWidth="1"/>
    <col min="12795" max="12795" width="20.140625" style="228" customWidth="1"/>
    <col min="12796" max="12796" width="0" style="228" hidden="1" customWidth="1"/>
    <col min="12797" max="12797" width="7.85546875" style="228" customWidth="1"/>
    <col min="12798" max="12798" width="31.28515625" style="228" customWidth="1"/>
    <col min="12799" max="12800" width="0" style="228" hidden="1" customWidth="1"/>
    <col min="12801" max="12801" width="24.5703125" style="228" customWidth="1"/>
    <col min="12802" max="12809" width="8.28515625" style="228" customWidth="1"/>
    <col min="12810" max="12811" width="9.85546875" style="228" customWidth="1"/>
    <col min="12812" max="12812" width="13.7109375" style="228" customWidth="1"/>
    <col min="12813" max="12814" width="0" style="228" hidden="1" customWidth="1"/>
    <col min="12815" max="13049" width="9.140625" style="228"/>
    <col min="13050" max="13050" width="6.5703125" style="228" customWidth="1"/>
    <col min="13051" max="13051" width="20.140625" style="228" customWidth="1"/>
    <col min="13052" max="13052" width="0" style="228" hidden="1" customWidth="1"/>
    <col min="13053" max="13053" width="7.85546875" style="228" customWidth="1"/>
    <col min="13054" max="13054" width="31.28515625" style="228" customWidth="1"/>
    <col min="13055" max="13056" width="0" style="228" hidden="1" customWidth="1"/>
    <col min="13057" max="13057" width="24.5703125" style="228" customWidth="1"/>
    <col min="13058" max="13065" width="8.28515625" style="228" customWidth="1"/>
    <col min="13066" max="13067" width="9.85546875" style="228" customWidth="1"/>
    <col min="13068" max="13068" width="13.7109375" style="228" customWidth="1"/>
    <col min="13069" max="13070" width="0" style="228" hidden="1" customWidth="1"/>
    <col min="13071" max="13305" width="9.140625" style="228"/>
    <col min="13306" max="13306" width="6.5703125" style="228" customWidth="1"/>
    <col min="13307" max="13307" width="20.140625" style="228" customWidth="1"/>
    <col min="13308" max="13308" width="0" style="228" hidden="1" customWidth="1"/>
    <col min="13309" max="13309" width="7.85546875" style="228" customWidth="1"/>
    <col min="13310" max="13310" width="31.28515625" style="228" customWidth="1"/>
    <col min="13311" max="13312" width="0" style="228" hidden="1" customWidth="1"/>
    <col min="13313" max="13313" width="24.5703125" style="228" customWidth="1"/>
    <col min="13314" max="13321" width="8.28515625" style="228" customWidth="1"/>
    <col min="13322" max="13323" width="9.85546875" style="228" customWidth="1"/>
    <col min="13324" max="13324" width="13.7109375" style="228" customWidth="1"/>
    <col min="13325" max="13326" width="0" style="228" hidden="1" customWidth="1"/>
    <col min="13327" max="13561" width="9.140625" style="228"/>
    <col min="13562" max="13562" width="6.5703125" style="228" customWidth="1"/>
    <col min="13563" max="13563" width="20.140625" style="228" customWidth="1"/>
    <col min="13564" max="13564" width="0" style="228" hidden="1" customWidth="1"/>
    <col min="13565" max="13565" width="7.85546875" style="228" customWidth="1"/>
    <col min="13566" max="13566" width="31.28515625" style="228" customWidth="1"/>
    <col min="13567" max="13568" width="0" style="228" hidden="1" customWidth="1"/>
    <col min="13569" max="13569" width="24.5703125" style="228" customWidth="1"/>
    <col min="13570" max="13577" width="8.28515625" style="228" customWidth="1"/>
    <col min="13578" max="13579" width="9.85546875" style="228" customWidth="1"/>
    <col min="13580" max="13580" width="13.7109375" style="228" customWidth="1"/>
    <col min="13581" max="13582" width="0" style="228" hidden="1" customWidth="1"/>
    <col min="13583" max="13817" width="9.140625" style="228"/>
    <col min="13818" max="13818" width="6.5703125" style="228" customWidth="1"/>
    <col min="13819" max="13819" width="20.140625" style="228" customWidth="1"/>
    <col min="13820" max="13820" width="0" style="228" hidden="1" customWidth="1"/>
    <col min="13821" max="13821" width="7.85546875" style="228" customWidth="1"/>
    <col min="13822" max="13822" width="31.28515625" style="228" customWidth="1"/>
    <col min="13823" max="13824" width="0" style="228" hidden="1" customWidth="1"/>
    <col min="13825" max="13825" width="24.5703125" style="228" customWidth="1"/>
    <col min="13826" max="13833" width="8.28515625" style="228" customWidth="1"/>
    <col min="13834" max="13835" width="9.85546875" style="228" customWidth="1"/>
    <col min="13836" max="13836" width="13.7109375" style="228" customWidth="1"/>
    <col min="13837" max="13838" width="0" style="228" hidden="1" customWidth="1"/>
    <col min="13839" max="14073" width="9.140625" style="228"/>
    <col min="14074" max="14074" width="6.5703125" style="228" customWidth="1"/>
    <col min="14075" max="14075" width="20.140625" style="228" customWidth="1"/>
    <col min="14076" max="14076" width="0" style="228" hidden="1" customWidth="1"/>
    <col min="14077" max="14077" width="7.85546875" style="228" customWidth="1"/>
    <col min="14078" max="14078" width="31.28515625" style="228" customWidth="1"/>
    <col min="14079" max="14080" width="0" style="228" hidden="1" customWidth="1"/>
    <col min="14081" max="14081" width="24.5703125" style="228" customWidth="1"/>
    <col min="14082" max="14089" width="8.28515625" style="228" customWidth="1"/>
    <col min="14090" max="14091" width="9.85546875" style="228" customWidth="1"/>
    <col min="14092" max="14092" width="13.7109375" style="228" customWidth="1"/>
    <col min="14093" max="14094" width="0" style="228" hidden="1" customWidth="1"/>
    <col min="14095" max="14329" width="9.140625" style="228"/>
    <col min="14330" max="14330" width="6.5703125" style="228" customWidth="1"/>
    <col min="14331" max="14331" width="20.140625" style="228" customWidth="1"/>
    <col min="14332" max="14332" width="0" style="228" hidden="1" customWidth="1"/>
    <col min="14333" max="14333" width="7.85546875" style="228" customWidth="1"/>
    <col min="14334" max="14334" width="31.28515625" style="228" customWidth="1"/>
    <col min="14335" max="14336" width="0" style="228" hidden="1" customWidth="1"/>
    <col min="14337" max="14337" width="24.5703125" style="228" customWidth="1"/>
    <col min="14338" max="14345" width="8.28515625" style="228" customWidth="1"/>
    <col min="14346" max="14347" width="9.85546875" style="228" customWidth="1"/>
    <col min="14348" max="14348" width="13.7109375" style="228" customWidth="1"/>
    <col min="14349" max="14350" width="0" style="228" hidden="1" customWidth="1"/>
    <col min="14351" max="14585" width="9.140625" style="228"/>
    <col min="14586" max="14586" width="6.5703125" style="228" customWidth="1"/>
    <col min="14587" max="14587" width="20.140625" style="228" customWidth="1"/>
    <col min="14588" max="14588" width="0" style="228" hidden="1" customWidth="1"/>
    <col min="14589" max="14589" width="7.85546875" style="228" customWidth="1"/>
    <col min="14590" max="14590" width="31.28515625" style="228" customWidth="1"/>
    <col min="14591" max="14592" width="0" style="228" hidden="1" customWidth="1"/>
    <col min="14593" max="14593" width="24.5703125" style="228" customWidth="1"/>
    <col min="14594" max="14601" width="8.28515625" style="228" customWidth="1"/>
    <col min="14602" max="14603" width="9.85546875" style="228" customWidth="1"/>
    <col min="14604" max="14604" width="13.7109375" style="228" customWidth="1"/>
    <col min="14605" max="14606" width="0" style="228" hidden="1" customWidth="1"/>
    <col min="14607" max="14841" width="9.140625" style="228"/>
    <col min="14842" max="14842" width="6.5703125" style="228" customWidth="1"/>
    <col min="14843" max="14843" width="20.140625" style="228" customWidth="1"/>
    <col min="14844" max="14844" width="0" style="228" hidden="1" customWidth="1"/>
    <col min="14845" max="14845" width="7.85546875" style="228" customWidth="1"/>
    <col min="14846" max="14846" width="31.28515625" style="228" customWidth="1"/>
    <col min="14847" max="14848" width="0" style="228" hidden="1" customWidth="1"/>
    <col min="14849" max="14849" width="24.5703125" style="228" customWidth="1"/>
    <col min="14850" max="14857" width="8.28515625" style="228" customWidth="1"/>
    <col min="14858" max="14859" width="9.85546875" style="228" customWidth="1"/>
    <col min="14860" max="14860" width="13.7109375" style="228" customWidth="1"/>
    <col min="14861" max="14862" width="0" style="228" hidden="1" customWidth="1"/>
    <col min="14863" max="15097" width="9.140625" style="228"/>
    <col min="15098" max="15098" width="6.5703125" style="228" customWidth="1"/>
    <col min="15099" max="15099" width="20.140625" style="228" customWidth="1"/>
    <col min="15100" max="15100" width="0" style="228" hidden="1" customWidth="1"/>
    <col min="15101" max="15101" width="7.85546875" style="228" customWidth="1"/>
    <col min="15102" max="15102" width="31.28515625" style="228" customWidth="1"/>
    <col min="15103" max="15104" width="0" style="228" hidden="1" customWidth="1"/>
    <col min="15105" max="15105" width="24.5703125" style="228" customWidth="1"/>
    <col min="15106" max="15113" width="8.28515625" style="228" customWidth="1"/>
    <col min="15114" max="15115" width="9.85546875" style="228" customWidth="1"/>
    <col min="15116" max="15116" width="13.7109375" style="228" customWidth="1"/>
    <col min="15117" max="15118" width="0" style="228" hidden="1" customWidth="1"/>
    <col min="15119" max="15353" width="9.140625" style="228"/>
    <col min="15354" max="15354" width="6.5703125" style="228" customWidth="1"/>
    <col min="15355" max="15355" width="20.140625" style="228" customWidth="1"/>
    <col min="15356" max="15356" width="0" style="228" hidden="1" customWidth="1"/>
    <col min="15357" max="15357" width="7.85546875" style="228" customWidth="1"/>
    <col min="15358" max="15358" width="31.28515625" style="228" customWidth="1"/>
    <col min="15359" max="15360" width="0" style="228" hidden="1" customWidth="1"/>
    <col min="15361" max="15361" width="24.5703125" style="228" customWidth="1"/>
    <col min="15362" max="15369" width="8.28515625" style="228" customWidth="1"/>
    <col min="15370" max="15371" width="9.85546875" style="228" customWidth="1"/>
    <col min="15372" max="15372" width="13.7109375" style="228" customWidth="1"/>
    <col min="15373" max="15374" width="0" style="228" hidden="1" customWidth="1"/>
    <col min="15375" max="15609" width="9.140625" style="228"/>
    <col min="15610" max="15610" width="6.5703125" style="228" customWidth="1"/>
    <col min="15611" max="15611" width="20.140625" style="228" customWidth="1"/>
    <col min="15612" max="15612" width="0" style="228" hidden="1" customWidth="1"/>
    <col min="15613" max="15613" width="7.85546875" style="228" customWidth="1"/>
    <col min="15614" max="15614" width="31.28515625" style="228" customWidth="1"/>
    <col min="15615" max="15616" width="0" style="228" hidden="1" customWidth="1"/>
    <col min="15617" max="15617" width="24.5703125" style="228" customWidth="1"/>
    <col min="15618" max="15625" width="8.28515625" style="228" customWidth="1"/>
    <col min="15626" max="15627" width="9.85546875" style="228" customWidth="1"/>
    <col min="15628" max="15628" width="13.7109375" style="228" customWidth="1"/>
    <col min="15629" max="15630" width="0" style="228" hidden="1" customWidth="1"/>
    <col min="15631" max="15865" width="9.140625" style="228"/>
    <col min="15866" max="15866" width="6.5703125" style="228" customWidth="1"/>
    <col min="15867" max="15867" width="20.140625" style="228" customWidth="1"/>
    <col min="15868" max="15868" width="0" style="228" hidden="1" customWidth="1"/>
    <col min="15869" max="15869" width="7.85546875" style="228" customWidth="1"/>
    <col min="15870" max="15870" width="31.28515625" style="228" customWidth="1"/>
    <col min="15871" max="15872" width="0" style="228" hidden="1" customWidth="1"/>
    <col min="15873" max="15873" width="24.5703125" style="228" customWidth="1"/>
    <col min="15874" max="15881" width="8.28515625" style="228" customWidth="1"/>
    <col min="15882" max="15883" width="9.85546875" style="228" customWidth="1"/>
    <col min="15884" max="15884" width="13.7109375" style="228" customWidth="1"/>
    <col min="15885" max="15886" width="0" style="228" hidden="1" customWidth="1"/>
    <col min="15887" max="16121" width="9.140625" style="228"/>
    <col min="16122" max="16122" width="6.5703125" style="228" customWidth="1"/>
    <col min="16123" max="16123" width="20.140625" style="228" customWidth="1"/>
    <col min="16124" max="16124" width="0" style="228" hidden="1" customWidth="1"/>
    <col min="16125" max="16125" width="7.85546875" style="228" customWidth="1"/>
    <col min="16126" max="16126" width="31.28515625" style="228" customWidth="1"/>
    <col min="16127" max="16128" width="0" style="228" hidden="1" customWidth="1"/>
    <col min="16129" max="16129" width="24.5703125" style="228" customWidth="1"/>
    <col min="16130" max="16137" width="8.28515625" style="228" customWidth="1"/>
    <col min="16138" max="16139" width="9.85546875" style="228" customWidth="1"/>
    <col min="16140" max="16140" width="13.7109375" style="228" customWidth="1"/>
    <col min="16141" max="16142" width="0" style="228" hidden="1" customWidth="1"/>
    <col min="16143" max="16384" width="9.140625" style="228"/>
  </cols>
  <sheetData>
    <row r="1" spans="1:21" s="172" customFormat="1" ht="14.25" hidden="1" customHeight="1">
      <c r="A1" s="169" t="s">
        <v>106</v>
      </c>
      <c r="B1" s="170"/>
      <c r="C1" s="170"/>
      <c r="D1" s="170"/>
      <c r="E1" s="171"/>
      <c r="F1" s="171"/>
      <c r="G1" s="171"/>
      <c r="I1" s="173"/>
      <c r="J1" s="174"/>
      <c r="K1" s="175" t="s">
        <v>110</v>
      </c>
      <c r="L1" s="175"/>
      <c r="M1" s="175"/>
      <c r="N1" s="175"/>
      <c r="O1" s="175"/>
      <c r="P1" s="175"/>
      <c r="Q1" s="173"/>
      <c r="R1" s="175" t="s">
        <v>111</v>
      </c>
      <c r="S1" s="174"/>
      <c r="T1" s="174"/>
      <c r="U1" s="176" t="s">
        <v>112</v>
      </c>
    </row>
    <row r="2" spans="1:21" s="179" customFormat="1" ht="34.5" customHeight="1">
      <c r="A2" s="335" t="s">
        <v>168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s="233" customFormat="1" ht="27.75" customHeight="1">
      <c r="A3" s="336" t="s">
        <v>113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1:21" s="181" customFormat="1" ht="34.5" customHeight="1">
      <c r="A4" s="353" t="s">
        <v>169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</row>
    <row r="5" spans="1:21" s="183" customFormat="1" ht="34.5" customHeight="1">
      <c r="A5" s="339" t="s">
        <v>233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</row>
    <row r="6" spans="1:21" s="187" customFormat="1" ht="21.75" customHeight="1">
      <c r="A6" s="340" t="s">
        <v>96</v>
      </c>
      <c r="B6" s="340"/>
      <c r="C6" s="340"/>
      <c r="D6" s="340"/>
      <c r="E6" s="340"/>
      <c r="F6" s="184"/>
      <c r="G6" s="184"/>
      <c r="H6" s="185"/>
      <c r="I6" s="185"/>
      <c r="J6" s="186"/>
      <c r="K6" s="186"/>
      <c r="L6" s="186"/>
      <c r="M6" s="186"/>
      <c r="N6" s="186"/>
      <c r="O6" s="186"/>
      <c r="P6" s="186"/>
      <c r="R6" s="42" t="s">
        <v>97</v>
      </c>
      <c r="S6" s="234"/>
      <c r="T6" s="235"/>
      <c r="U6" s="235"/>
    </row>
    <row r="7" spans="1:21" s="190" customFormat="1" ht="25.5" customHeight="1">
      <c r="A7" s="360" t="s">
        <v>115</v>
      </c>
      <c r="B7" s="361" t="s">
        <v>0</v>
      </c>
      <c r="C7" s="188"/>
      <c r="D7" s="357" t="s">
        <v>118</v>
      </c>
      <c r="E7" s="362" t="s">
        <v>119</v>
      </c>
      <c r="F7" s="189"/>
      <c r="G7" s="189"/>
      <c r="H7" s="363" t="s">
        <v>170</v>
      </c>
      <c r="I7" s="355" t="s">
        <v>171</v>
      </c>
      <c r="J7" s="355"/>
      <c r="K7" s="355"/>
      <c r="L7" s="355"/>
      <c r="M7" s="355"/>
      <c r="N7" s="355"/>
      <c r="O7" s="355"/>
      <c r="P7" s="355"/>
      <c r="Q7" s="355"/>
      <c r="R7" s="355"/>
      <c r="S7" s="356" t="s">
        <v>172</v>
      </c>
      <c r="T7" s="357" t="s">
        <v>173</v>
      </c>
      <c r="U7" s="358" t="s">
        <v>174</v>
      </c>
    </row>
    <row r="8" spans="1:21" s="190" customFormat="1" ht="97.5" customHeight="1">
      <c r="A8" s="360"/>
      <c r="B8" s="361"/>
      <c r="C8" s="236"/>
      <c r="D8" s="357"/>
      <c r="E8" s="362"/>
      <c r="F8" s="237"/>
      <c r="G8" s="237"/>
      <c r="H8" s="363"/>
      <c r="I8" s="238" t="s">
        <v>192</v>
      </c>
      <c r="J8" s="238" t="s">
        <v>193</v>
      </c>
      <c r="K8" s="238" t="s">
        <v>194</v>
      </c>
      <c r="L8" s="238" t="s">
        <v>195</v>
      </c>
      <c r="M8" s="238" t="s">
        <v>196</v>
      </c>
      <c r="N8" s="238" t="s">
        <v>197</v>
      </c>
      <c r="O8" s="238" t="s">
        <v>198</v>
      </c>
      <c r="P8" s="238" t="s">
        <v>199</v>
      </c>
      <c r="Q8" s="239" t="s">
        <v>200</v>
      </c>
      <c r="R8" s="239" t="s">
        <v>179</v>
      </c>
      <c r="S8" s="356"/>
      <c r="T8" s="357"/>
      <c r="U8" s="358"/>
    </row>
    <row r="9" spans="1:21" s="241" customFormat="1" ht="30.75" customHeight="1">
      <c r="A9" s="359" t="s">
        <v>201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240"/>
      <c r="U9" s="240"/>
    </row>
    <row r="10" spans="1:21" s="194" customFormat="1" ht="57.75" customHeight="1">
      <c r="A10" s="242">
        <v>1</v>
      </c>
      <c r="B10" s="11" t="s">
        <v>3</v>
      </c>
      <c r="C10" s="159" t="s">
        <v>4</v>
      </c>
      <c r="D10" s="12"/>
      <c r="E10" s="9" t="s">
        <v>81</v>
      </c>
      <c r="F10" s="14"/>
      <c r="G10" s="3" t="s">
        <v>5</v>
      </c>
      <c r="H10" s="10" t="s">
        <v>6</v>
      </c>
      <c r="I10" s="243">
        <v>5</v>
      </c>
      <c r="J10" s="243">
        <v>5</v>
      </c>
      <c r="K10" s="243">
        <v>5</v>
      </c>
      <c r="L10" s="243">
        <v>5</v>
      </c>
      <c r="M10" s="243">
        <v>5</v>
      </c>
      <c r="N10" s="243">
        <v>5</v>
      </c>
      <c r="O10" s="243">
        <v>5</v>
      </c>
      <c r="P10" s="243">
        <v>5</v>
      </c>
      <c r="Q10" s="243">
        <v>5</v>
      </c>
      <c r="R10" s="243">
        <v>5</v>
      </c>
      <c r="S10" s="244">
        <f>SUM(I10:R10)</f>
        <v>50</v>
      </c>
      <c r="T10" s="245"/>
      <c r="U10" s="246">
        <f>S10/0.3</f>
        <v>166.66666666666669</v>
      </c>
    </row>
    <row r="11" spans="1:21" s="241" customFormat="1" ht="30.75" customHeight="1">
      <c r="A11" s="359" t="s">
        <v>219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240"/>
      <c r="U11" s="240"/>
    </row>
    <row r="12" spans="1:21" s="194" customFormat="1" ht="57.75" customHeight="1">
      <c r="A12" s="242">
        <v>1</v>
      </c>
      <c r="B12" s="11" t="s">
        <v>9</v>
      </c>
      <c r="C12" s="3"/>
      <c r="D12" s="12"/>
      <c r="E12" s="13" t="s">
        <v>58</v>
      </c>
      <c r="F12" s="14"/>
      <c r="G12" s="3" t="s">
        <v>5</v>
      </c>
      <c r="H12" s="10" t="s">
        <v>6</v>
      </c>
      <c r="I12" s="243">
        <v>4.5</v>
      </c>
      <c r="J12" s="243">
        <v>4.5</v>
      </c>
      <c r="K12" s="243">
        <v>5</v>
      </c>
      <c r="L12" s="243">
        <v>5</v>
      </c>
      <c r="M12" s="243" t="s">
        <v>235</v>
      </c>
      <c r="N12" s="243" t="s">
        <v>235</v>
      </c>
      <c r="O12" s="243" t="s">
        <v>235</v>
      </c>
      <c r="P12" s="243" t="s">
        <v>235</v>
      </c>
      <c r="Q12" s="243">
        <v>5</v>
      </c>
      <c r="R12" s="243">
        <v>5</v>
      </c>
      <c r="S12" s="244">
        <f>SUM(I12:R12)</f>
        <v>29</v>
      </c>
      <c r="T12" s="247"/>
      <c r="U12" s="248"/>
    </row>
    <row r="13" spans="1:21" s="194" customFormat="1" ht="57.75" customHeight="1">
      <c r="A13" s="242">
        <v>2</v>
      </c>
      <c r="B13" s="11" t="s">
        <v>8</v>
      </c>
      <c r="C13" s="3"/>
      <c r="D13" s="12"/>
      <c r="E13" s="13" t="s">
        <v>58</v>
      </c>
      <c r="F13" s="14"/>
      <c r="G13" s="3" t="s">
        <v>5</v>
      </c>
      <c r="H13" s="10" t="s">
        <v>6</v>
      </c>
      <c r="I13" s="243">
        <v>3.5</v>
      </c>
      <c r="J13" s="243">
        <v>4.5</v>
      </c>
      <c r="K13" s="243">
        <v>5</v>
      </c>
      <c r="L13" s="243">
        <v>4</v>
      </c>
      <c r="M13" s="243" t="s">
        <v>235</v>
      </c>
      <c r="N13" s="243" t="s">
        <v>235</v>
      </c>
      <c r="O13" s="243" t="s">
        <v>235</v>
      </c>
      <c r="P13" s="243" t="s">
        <v>235</v>
      </c>
      <c r="Q13" s="243">
        <v>5</v>
      </c>
      <c r="R13" s="243">
        <v>4.5</v>
      </c>
      <c r="S13" s="244">
        <f>SUM(I13:R13)</f>
        <v>26.5</v>
      </c>
      <c r="T13" s="247"/>
      <c r="U13" s="248"/>
    </row>
    <row r="14" spans="1:21" s="102" customFormat="1" ht="56.25" customHeight="1">
      <c r="A14" s="101" t="s">
        <v>142</v>
      </c>
      <c r="H14" s="486" t="s">
        <v>231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1:21" s="102" customFormat="1" ht="56.25" customHeight="1">
      <c r="A15" s="101" t="s">
        <v>143</v>
      </c>
      <c r="H15" s="102" t="s">
        <v>209</v>
      </c>
      <c r="R15" s="101"/>
    </row>
    <row r="16" spans="1:21" s="230" customFormat="1" ht="56.25" customHeight="1">
      <c r="A16" s="228"/>
      <c r="B16" s="229"/>
      <c r="C16" s="229"/>
      <c r="D16" s="229"/>
      <c r="E16" s="229"/>
      <c r="F16" s="229"/>
      <c r="G16" s="229"/>
      <c r="H16" s="229"/>
      <c r="J16" s="228"/>
      <c r="K16" s="231"/>
      <c r="L16" s="231"/>
      <c r="M16" s="231"/>
      <c r="N16" s="231"/>
      <c r="O16" s="231"/>
      <c r="P16" s="231"/>
      <c r="R16" s="231"/>
      <c r="S16" s="228"/>
      <c r="T16" s="228"/>
      <c r="U16" s="231"/>
    </row>
  </sheetData>
  <sheetProtection selectLockedCells="1" selectUnlockedCells="1"/>
  <sortState ref="A12:X13">
    <sortCondition ref="A12"/>
  </sortState>
  <mergeCells count="16">
    <mergeCell ref="A11:S11"/>
    <mergeCell ref="A5:U5"/>
    <mergeCell ref="I7:R7"/>
    <mergeCell ref="S7:S8"/>
    <mergeCell ref="T7:T8"/>
    <mergeCell ref="U7:U8"/>
    <mergeCell ref="A9:S9"/>
    <mergeCell ref="A7:A8"/>
    <mergeCell ref="B7:B8"/>
    <mergeCell ref="D7:D8"/>
    <mergeCell ref="E7:E8"/>
    <mergeCell ref="H7:H8"/>
    <mergeCell ref="A2:U2"/>
    <mergeCell ref="A3:U3"/>
    <mergeCell ref="A4:U4"/>
    <mergeCell ref="A6:E6"/>
  </mergeCells>
  <printOptions horizontalCentered="1"/>
  <pageMargins left="0" right="0" top="0" bottom="0" header="0.51180555555555551" footer="0.51180555555555551"/>
  <pageSetup paperSize="9" scale="75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20"/>
  <sheetViews>
    <sheetView view="pageBreakPreview" zoomScale="70" zoomScaleNormal="40" zoomScaleSheetLayoutView="70" workbookViewId="0">
      <selection activeCell="E10" sqref="E10"/>
    </sheetView>
  </sheetViews>
  <sheetFormatPr defaultColWidth="9.140625" defaultRowHeight="57" customHeight="1"/>
  <cols>
    <col min="1" max="1" width="5.28515625" style="153" customWidth="1"/>
    <col min="2" max="2" width="21.28515625" style="153" customWidth="1"/>
    <col min="3" max="3" width="9.140625" style="153" hidden="1" customWidth="1"/>
    <col min="4" max="4" width="5.5703125" style="153" hidden="1" customWidth="1"/>
    <col min="5" max="5" width="49.140625" style="153" customWidth="1"/>
    <col min="6" max="6" width="9.140625" style="153" hidden="1" customWidth="1"/>
    <col min="7" max="7" width="9.140625" style="154" hidden="1" customWidth="1"/>
    <col min="8" max="8" width="34.42578125" style="168" customWidth="1"/>
    <col min="9" max="9" width="8.7109375" style="155" customWidth="1"/>
    <col min="10" max="10" width="11.85546875" style="156" customWidth="1"/>
    <col min="11" max="11" width="4.85546875" style="153" customWidth="1"/>
    <col min="12" max="12" width="8.28515625" style="155" customWidth="1"/>
    <col min="13" max="13" width="10.7109375" style="156" customWidth="1"/>
    <col min="14" max="14" width="4.85546875" style="153" customWidth="1"/>
    <col min="15" max="15" width="8.140625" style="155" customWidth="1"/>
    <col min="16" max="16" width="10.7109375" style="156" customWidth="1"/>
    <col min="17" max="17" width="5.140625" style="153" customWidth="1"/>
    <col min="18" max="19" width="5.5703125" style="153" customWidth="1"/>
    <col min="20" max="20" width="8.7109375" style="153" customWidth="1"/>
    <col min="21" max="21" width="5" style="153" customWidth="1"/>
    <col min="22" max="22" width="13.140625" style="156" customWidth="1"/>
    <col min="23" max="25" width="0" style="153" hidden="1" customWidth="1"/>
    <col min="26" max="256" width="9.140625" style="153"/>
    <col min="257" max="257" width="5.28515625" style="153" customWidth="1"/>
    <col min="258" max="258" width="21.28515625" style="153" customWidth="1"/>
    <col min="259" max="259" width="0" style="153" hidden="1" customWidth="1"/>
    <col min="260" max="260" width="6.5703125" style="153" customWidth="1"/>
    <col min="261" max="261" width="49.140625" style="153" customWidth="1"/>
    <col min="262" max="263" width="0" style="153" hidden="1" customWidth="1"/>
    <col min="264" max="264" width="34.42578125" style="153" customWidth="1"/>
    <col min="265" max="265" width="8.7109375" style="153" customWidth="1"/>
    <col min="266" max="266" width="11.85546875" style="153" customWidth="1"/>
    <col min="267" max="267" width="7.140625" style="153" customWidth="1"/>
    <col min="268" max="268" width="8.28515625" style="153" customWidth="1"/>
    <col min="269" max="269" width="10.7109375" style="153" customWidth="1"/>
    <col min="270" max="270" width="5" style="153" customWidth="1"/>
    <col min="271" max="271" width="8.140625" style="153" customWidth="1"/>
    <col min="272" max="272" width="10.7109375" style="153" customWidth="1"/>
    <col min="273" max="273" width="5.140625" style="153" customWidth="1"/>
    <col min="274" max="275" width="5.5703125" style="153" customWidth="1"/>
    <col min="276" max="276" width="8.7109375" style="153" customWidth="1"/>
    <col min="277" max="277" width="5" style="153" customWidth="1"/>
    <col min="278" max="278" width="13.140625" style="153" customWidth="1"/>
    <col min="279" max="281" width="0" style="153" hidden="1" customWidth="1"/>
    <col min="282" max="512" width="9.140625" style="153"/>
    <col min="513" max="513" width="5.28515625" style="153" customWidth="1"/>
    <col min="514" max="514" width="21.28515625" style="153" customWidth="1"/>
    <col min="515" max="515" width="0" style="153" hidden="1" customWidth="1"/>
    <col min="516" max="516" width="6.5703125" style="153" customWidth="1"/>
    <col min="517" max="517" width="49.140625" style="153" customWidth="1"/>
    <col min="518" max="519" width="0" style="153" hidden="1" customWidth="1"/>
    <col min="520" max="520" width="34.42578125" style="153" customWidth="1"/>
    <col min="521" max="521" width="8.7109375" style="153" customWidth="1"/>
    <col min="522" max="522" width="11.85546875" style="153" customWidth="1"/>
    <col min="523" max="523" width="7.140625" style="153" customWidth="1"/>
    <col min="524" max="524" width="8.28515625" style="153" customWidth="1"/>
    <col min="525" max="525" width="10.7109375" style="153" customWidth="1"/>
    <col min="526" max="526" width="5" style="153" customWidth="1"/>
    <col min="527" max="527" width="8.140625" style="153" customWidth="1"/>
    <col min="528" max="528" width="10.7109375" style="153" customWidth="1"/>
    <col min="529" max="529" width="5.140625" style="153" customWidth="1"/>
    <col min="530" max="531" width="5.5703125" style="153" customWidth="1"/>
    <col min="532" max="532" width="8.7109375" style="153" customWidth="1"/>
    <col min="533" max="533" width="5" style="153" customWidth="1"/>
    <col min="534" max="534" width="13.140625" style="153" customWidth="1"/>
    <col min="535" max="537" width="0" style="153" hidden="1" customWidth="1"/>
    <col min="538" max="768" width="9.140625" style="153"/>
    <col min="769" max="769" width="5.28515625" style="153" customWidth="1"/>
    <col min="770" max="770" width="21.28515625" style="153" customWidth="1"/>
    <col min="771" max="771" width="0" style="153" hidden="1" customWidth="1"/>
    <col min="772" max="772" width="6.5703125" style="153" customWidth="1"/>
    <col min="773" max="773" width="49.140625" style="153" customWidth="1"/>
    <col min="774" max="775" width="0" style="153" hidden="1" customWidth="1"/>
    <col min="776" max="776" width="34.42578125" style="153" customWidth="1"/>
    <col min="777" max="777" width="8.7109375" style="153" customWidth="1"/>
    <col min="778" max="778" width="11.85546875" style="153" customWidth="1"/>
    <col min="779" max="779" width="7.140625" style="153" customWidth="1"/>
    <col min="780" max="780" width="8.28515625" style="153" customWidth="1"/>
    <col min="781" max="781" width="10.7109375" style="153" customWidth="1"/>
    <col min="782" max="782" width="5" style="153" customWidth="1"/>
    <col min="783" max="783" width="8.140625" style="153" customWidth="1"/>
    <col min="784" max="784" width="10.7109375" style="153" customWidth="1"/>
    <col min="785" max="785" width="5.140625" style="153" customWidth="1"/>
    <col min="786" max="787" width="5.5703125" style="153" customWidth="1"/>
    <col min="788" max="788" width="8.7109375" style="153" customWidth="1"/>
    <col min="789" max="789" width="5" style="153" customWidth="1"/>
    <col min="790" max="790" width="13.140625" style="153" customWidth="1"/>
    <col min="791" max="793" width="0" style="153" hidden="1" customWidth="1"/>
    <col min="794" max="1024" width="9.140625" style="153"/>
    <col min="1025" max="1025" width="5.28515625" style="153" customWidth="1"/>
    <col min="1026" max="1026" width="21.28515625" style="153" customWidth="1"/>
    <col min="1027" max="1027" width="0" style="153" hidden="1" customWidth="1"/>
    <col min="1028" max="1028" width="6.5703125" style="153" customWidth="1"/>
    <col min="1029" max="1029" width="49.140625" style="153" customWidth="1"/>
    <col min="1030" max="1031" width="0" style="153" hidden="1" customWidth="1"/>
    <col min="1032" max="1032" width="34.42578125" style="153" customWidth="1"/>
    <col min="1033" max="1033" width="8.7109375" style="153" customWidth="1"/>
    <col min="1034" max="1034" width="11.85546875" style="153" customWidth="1"/>
    <col min="1035" max="1035" width="7.140625" style="153" customWidth="1"/>
    <col min="1036" max="1036" width="8.28515625" style="153" customWidth="1"/>
    <col min="1037" max="1037" width="10.7109375" style="153" customWidth="1"/>
    <col min="1038" max="1038" width="5" style="153" customWidth="1"/>
    <col min="1039" max="1039" width="8.140625" style="153" customWidth="1"/>
    <col min="1040" max="1040" width="10.7109375" style="153" customWidth="1"/>
    <col min="1041" max="1041" width="5.140625" style="153" customWidth="1"/>
    <col min="1042" max="1043" width="5.5703125" style="153" customWidth="1"/>
    <col min="1044" max="1044" width="8.7109375" style="153" customWidth="1"/>
    <col min="1045" max="1045" width="5" style="153" customWidth="1"/>
    <col min="1046" max="1046" width="13.140625" style="153" customWidth="1"/>
    <col min="1047" max="1049" width="0" style="153" hidden="1" customWidth="1"/>
    <col min="1050" max="1280" width="9.140625" style="153"/>
    <col min="1281" max="1281" width="5.28515625" style="153" customWidth="1"/>
    <col min="1282" max="1282" width="21.28515625" style="153" customWidth="1"/>
    <col min="1283" max="1283" width="0" style="153" hidden="1" customWidth="1"/>
    <col min="1284" max="1284" width="6.5703125" style="153" customWidth="1"/>
    <col min="1285" max="1285" width="49.140625" style="153" customWidth="1"/>
    <col min="1286" max="1287" width="0" style="153" hidden="1" customWidth="1"/>
    <col min="1288" max="1288" width="34.42578125" style="153" customWidth="1"/>
    <col min="1289" max="1289" width="8.7109375" style="153" customWidth="1"/>
    <col min="1290" max="1290" width="11.85546875" style="153" customWidth="1"/>
    <col min="1291" max="1291" width="7.140625" style="153" customWidth="1"/>
    <col min="1292" max="1292" width="8.28515625" style="153" customWidth="1"/>
    <col min="1293" max="1293" width="10.7109375" style="153" customWidth="1"/>
    <col min="1294" max="1294" width="5" style="153" customWidth="1"/>
    <col min="1295" max="1295" width="8.140625" style="153" customWidth="1"/>
    <col min="1296" max="1296" width="10.7109375" style="153" customWidth="1"/>
    <col min="1297" max="1297" width="5.140625" style="153" customWidth="1"/>
    <col min="1298" max="1299" width="5.5703125" style="153" customWidth="1"/>
    <col min="1300" max="1300" width="8.7109375" style="153" customWidth="1"/>
    <col min="1301" max="1301" width="5" style="153" customWidth="1"/>
    <col min="1302" max="1302" width="13.140625" style="153" customWidth="1"/>
    <col min="1303" max="1305" width="0" style="153" hidden="1" customWidth="1"/>
    <col min="1306" max="1536" width="9.140625" style="153"/>
    <col min="1537" max="1537" width="5.28515625" style="153" customWidth="1"/>
    <col min="1538" max="1538" width="21.28515625" style="153" customWidth="1"/>
    <col min="1539" max="1539" width="0" style="153" hidden="1" customWidth="1"/>
    <col min="1540" max="1540" width="6.5703125" style="153" customWidth="1"/>
    <col min="1541" max="1541" width="49.140625" style="153" customWidth="1"/>
    <col min="1542" max="1543" width="0" style="153" hidden="1" customWidth="1"/>
    <col min="1544" max="1544" width="34.42578125" style="153" customWidth="1"/>
    <col min="1545" max="1545" width="8.7109375" style="153" customWidth="1"/>
    <col min="1546" max="1546" width="11.85546875" style="153" customWidth="1"/>
    <col min="1547" max="1547" width="7.140625" style="153" customWidth="1"/>
    <col min="1548" max="1548" width="8.28515625" style="153" customWidth="1"/>
    <col min="1549" max="1549" width="10.7109375" style="153" customWidth="1"/>
    <col min="1550" max="1550" width="5" style="153" customWidth="1"/>
    <col min="1551" max="1551" width="8.140625" style="153" customWidth="1"/>
    <col min="1552" max="1552" width="10.7109375" style="153" customWidth="1"/>
    <col min="1553" max="1553" width="5.140625" style="153" customWidth="1"/>
    <col min="1554" max="1555" width="5.5703125" style="153" customWidth="1"/>
    <col min="1556" max="1556" width="8.7109375" style="153" customWidth="1"/>
    <col min="1557" max="1557" width="5" style="153" customWidth="1"/>
    <col min="1558" max="1558" width="13.140625" style="153" customWidth="1"/>
    <col min="1559" max="1561" width="0" style="153" hidden="1" customWidth="1"/>
    <col min="1562" max="1792" width="9.140625" style="153"/>
    <col min="1793" max="1793" width="5.28515625" style="153" customWidth="1"/>
    <col min="1794" max="1794" width="21.28515625" style="153" customWidth="1"/>
    <col min="1795" max="1795" width="0" style="153" hidden="1" customWidth="1"/>
    <col min="1796" max="1796" width="6.5703125" style="153" customWidth="1"/>
    <col min="1797" max="1797" width="49.140625" style="153" customWidth="1"/>
    <col min="1798" max="1799" width="0" style="153" hidden="1" customWidth="1"/>
    <col min="1800" max="1800" width="34.42578125" style="153" customWidth="1"/>
    <col min="1801" max="1801" width="8.7109375" style="153" customWidth="1"/>
    <col min="1802" max="1802" width="11.85546875" style="153" customWidth="1"/>
    <col min="1803" max="1803" width="7.140625" style="153" customWidth="1"/>
    <col min="1804" max="1804" width="8.28515625" style="153" customWidth="1"/>
    <col min="1805" max="1805" width="10.7109375" style="153" customWidth="1"/>
    <col min="1806" max="1806" width="5" style="153" customWidth="1"/>
    <col min="1807" max="1807" width="8.140625" style="153" customWidth="1"/>
    <col min="1808" max="1808" width="10.7109375" style="153" customWidth="1"/>
    <col min="1809" max="1809" width="5.140625" style="153" customWidth="1"/>
    <col min="1810" max="1811" width="5.5703125" style="153" customWidth="1"/>
    <col min="1812" max="1812" width="8.7109375" style="153" customWidth="1"/>
    <col min="1813" max="1813" width="5" style="153" customWidth="1"/>
    <col min="1814" max="1814" width="13.140625" style="153" customWidth="1"/>
    <col min="1815" max="1817" width="0" style="153" hidden="1" customWidth="1"/>
    <col min="1818" max="2048" width="9.140625" style="153"/>
    <col min="2049" max="2049" width="5.28515625" style="153" customWidth="1"/>
    <col min="2050" max="2050" width="21.28515625" style="153" customWidth="1"/>
    <col min="2051" max="2051" width="0" style="153" hidden="1" customWidth="1"/>
    <col min="2052" max="2052" width="6.5703125" style="153" customWidth="1"/>
    <col min="2053" max="2053" width="49.140625" style="153" customWidth="1"/>
    <col min="2054" max="2055" width="0" style="153" hidden="1" customWidth="1"/>
    <col min="2056" max="2056" width="34.42578125" style="153" customWidth="1"/>
    <col min="2057" max="2057" width="8.7109375" style="153" customWidth="1"/>
    <col min="2058" max="2058" width="11.85546875" style="153" customWidth="1"/>
    <col min="2059" max="2059" width="7.140625" style="153" customWidth="1"/>
    <col min="2060" max="2060" width="8.28515625" style="153" customWidth="1"/>
    <col min="2061" max="2061" width="10.7109375" style="153" customWidth="1"/>
    <col min="2062" max="2062" width="5" style="153" customWidth="1"/>
    <col min="2063" max="2063" width="8.140625" style="153" customWidth="1"/>
    <col min="2064" max="2064" width="10.7109375" style="153" customWidth="1"/>
    <col min="2065" max="2065" width="5.140625" style="153" customWidth="1"/>
    <col min="2066" max="2067" width="5.5703125" style="153" customWidth="1"/>
    <col min="2068" max="2068" width="8.7109375" style="153" customWidth="1"/>
    <col min="2069" max="2069" width="5" style="153" customWidth="1"/>
    <col min="2070" max="2070" width="13.140625" style="153" customWidth="1"/>
    <col min="2071" max="2073" width="0" style="153" hidden="1" customWidth="1"/>
    <col min="2074" max="2304" width="9.140625" style="153"/>
    <col min="2305" max="2305" width="5.28515625" style="153" customWidth="1"/>
    <col min="2306" max="2306" width="21.28515625" style="153" customWidth="1"/>
    <col min="2307" max="2307" width="0" style="153" hidden="1" customWidth="1"/>
    <col min="2308" max="2308" width="6.5703125" style="153" customWidth="1"/>
    <col min="2309" max="2309" width="49.140625" style="153" customWidth="1"/>
    <col min="2310" max="2311" width="0" style="153" hidden="1" customWidth="1"/>
    <col min="2312" max="2312" width="34.42578125" style="153" customWidth="1"/>
    <col min="2313" max="2313" width="8.7109375" style="153" customWidth="1"/>
    <col min="2314" max="2314" width="11.85546875" style="153" customWidth="1"/>
    <col min="2315" max="2315" width="7.140625" style="153" customWidth="1"/>
    <col min="2316" max="2316" width="8.28515625" style="153" customWidth="1"/>
    <col min="2317" max="2317" width="10.7109375" style="153" customWidth="1"/>
    <col min="2318" max="2318" width="5" style="153" customWidth="1"/>
    <col min="2319" max="2319" width="8.140625" style="153" customWidth="1"/>
    <col min="2320" max="2320" width="10.7109375" style="153" customWidth="1"/>
    <col min="2321" max="2321" width="5.140625" style="153" customWidth="1"/>
    <col min="2322" max="2323" width="5.5703125" style="153" customWidth="1"/>
    <col min="2324" max="2324" width="8.7109375" style="153" customWidth="1"/>
    <col min="2325" max="2325" width="5" style="153" customWidth="1"/>
    <col min="2326" max="2326" width="13.140625" style="153" customWidth="1"/>
    <col min="2327" max="2329" width="0" style="153" hidden="1" customWidth="1"/>
    <col min="2330" max="2560" width="9.140625" style="153"/>
    <col min="2561" max="2561" width="5.28515625" style="153" customWidth="1"/>
    <col min="2562" max="2562" width="21.28515625" style="153" customWidth="1"/>
    <col min="2563" max="2563" width="0" style="153" hidden="1" customWidth="1"/>
    <col min="2564" max="2564" width="6.5703125" style="153" customWidth="1"/>
    <col min="2565" max="2565" width="49.140625" style="153" customWidth="1"/>
    <col min="2566" max="2567" width="0" style="153" hidden="1" customWidth="1"/>
    <col min="2568" max="2568" width="34.42578125" style="153" customWidth="1"/>
    <col min="2569" max="2569" width="8.7109375" style="153" customWidth="1"/>
    <col min="2570" max="2570" width="11.85546875" style="153" customWidth="1"/>
    <col min="2571" max="2571" width="7.140625" style="153" customWidth="1"/>
    <col min="2572" max="2572" width="8.28515625" style="153" customWidth="1"/>
    <col min="2573" max="2573" width="10.7109375" style="153" customWidth="1"/>
    <col min="2574" max="2574" width="5" style="153" customWidth="1"/>
    <col min="2575" max="2575" width="8.140625" style="153" customWidth="1"/>
    <col min="2576" max="2576" width="10.7109375" style="153" customWidth="1"/>
    <col min="2577" max="2577" width="5.140625" style="153" customWidth="1"/>
    <col min="2578" max="2579" width="5.5703125" style="153" customWidth="1"/>
    <col min="2580" max="2580" width="8.7109375" style="153" customWidth="1"/>
    <col min="2581" max="2581" width="5" style="153" customWidth="1"/>
    <col min="2582" max="2582" width="13.140625" style="153" customWidth="1"/>
    <col min="2583" max="2585" width="0" style="153" hidden="1" customWidth="1"/>
    <col min="2586" max="2816" width="9.140625" style="153"/>
    <col min="2817" max="2817" width="5.28515625" style="153" customWidth="1"/>
    <col min="2818" max="2818" width="21.28515625" style="153" customWidth="1"/>
    <col min="2819" max="2819" width="0" style="153" hidden="1" customWidth="1"/>
    <col min="2820" max="2820" width="6.5703125" style="153" customWidth="1"/>
    <col min="2821" max="2821" width="49.140625" style="153" customWidth="1"/>
    <col min="2822" max="2823" width="0" style="153" hidden="1" customWidth="1"/>
    <col min="2824" max="2824" width="34.42578125" style="153" customWidth="1"/>
    <col min="2825" max="2825" width="8.7109375" style="153" customWidth="1"/>
    <col min="2826" max="2826" width="11.85546875" style="153" customWidth="1"/>
    <col min="2827" max="2827" width="7.140625" style="153" customWidth="1"/>
    <col min="2828" max="2828" width="8.28515625" style="153" customWidth="1"/>
    <col min="2829" max="2829" width="10.7109375" style="153" customWidth="1"/>
    <col min="2830" max="2830" width="5" style="153" customWidth="1"/>
    <col min="2831" max="2831" width="8.140625" style="153" customWidth="1"/>
    <col min="2832" max="2832" width="10.7109375" style="153" customWidth="1"/>
    <col min="2833" max="2833" width="5.140625" style="153" customWidth="1"/>
    <col min="2834" max="2835" width="5.5703125" style="153" customWidth="1"/>
    <col min="2836" max="2836" width="8.7109375" style="153" customWidth="1"/>
    <col min="2837" max="2837" width="5" style="153" customWidth="1"/>
    <col min="2838" max="2838" width="13.140625" style="153" customWidth="1"/>
    <col min="2839" max="2841" width="0" style="153" hidden="1" customWidth="1"/>
    <col min="2842" max="3072" width="9.140625" style="153"/>
    <col min="3073" max="3073" width="5.28515625" style="153" customWidth="1"/>
    <col min="3074" max="3074" width="21.28515625" style="153" customWidth="1"/>
    <col min="3075" max="3075" width="0" style="153" hidden="1" customWidth="1"/>
    <col min="3076" max="3076" width="6.5703125" style="153" customWidth="1"/>
    <col min="3077" max="3077" width="49.140625" style="153" customWidth="1"/>
    <col min="3078" max="3079" width="0" style="153" hidden="1" customWidth="1"/>
    <col min="3080" max="3080" width="34.42578125" style="153" customWidth="1"/>
    <col min="3081" max="3081" width="8.7109375" style="153" customWidth="1"/>
    <col min="3082" max="3082" width="11.85546875" style="153" customWidth="1"/>
    <col min="3083" max="3083" width="7.140625" style="153" customWidth="1"/>
    <col min="3084" max="3084" width="8.28515625" style="153" customWidth="1"/>
    <col min="3085" max="3085" width="10.7109375" style="153" customWidth="1"/>
    <col min="3086" max="3086" width="5" style="153" customWidth="1"/>
    <col min="3087" max="3087" width="8.140625" style="153" customWidth="1"/>
    <col min="3088" max="3088" width="10.7109375" style="153" customWidth="1"/>
    <col min="3089" max="3089" width="5.140625" style="153" customWidth="1"/>
    <col min="3090" max="3091" width="5.5703125" style="153" customWidth="1"/>
    <col min="3092" max="3092" width="8.7109375" style="153" customWidth="1"/>
    <col min="3093" max="3093" width="5" style="153" customWidth="1"/>
    <col min="3094" max="3094" width="13.140625" style="153" customWidth="1"/>
    <col min="3095" max="3097" width="0" style="153" hidden="1" customWidth="1"/>
    <col min="3098" max="3328" width="9.140625" style="153"/>
    <col min="3329" max="3329" width="5.28515625" style="153" customWidth="1"/>
    <col min="3330" max="3330" width="21.28515625" style="153" customWidth="1"/>
    <col min="3331" max="3331" width="0" style="153" hidden="1" customWidth="1"/>
    <col min="3332" max="3332" width="6.5703125" style="153" customWidth="1"/>
    <col min="3333" max="3333" width="49.140625" style="153" customWidth="1"/>
    <col min="3334" max="3335" width="0" style="153" hidden="1" customWidth="1"/>
    <col min="3336" max="3336" width="34.42578125" style="153" customWidth="1"/>
    <col min="3337" max="3337" width="8.7109375" style="153" customWidth="1"/>
    <col min="3338" max="3338" width="11.85546875" style="153" customWidth="1"/>
    <col min="3339" max="3339" width="7.140625" style="153" customWidth="1"/>
    <col min="3340" max="3340" width="8.28515625" style="153" customWidth="1"/>
    <col min="3341" max="3341" width="10.7109375" style="153" customWidth="1"/>
    <col min="3342" max="3342" width="5" style="153" customWidth="1"/>
    <col min="3343" max="3343" width="8.140625" style="153" customWidth="1"/>
    <col min="3344" max="3344" width="10.7109375" style="153" customWidth="1"/>
    <col min="3345" max="3345" width="5.140625" style="153" customWidth="1"/>
    <col min="3346" max="3347" width="5.5703125" style="153" customWidth="1"/>
    <col min="3348" max="3348" width="8.7109375" style="153" customWidth="1"/>
    <col min="3349" max="3349" width="5" style="153" customWidth="1"/>
    <col min="3350" max="3350" width="13.140625" style="153" customWidth="1"/>
    <col min="3351" max="3353" width="0" style="153" hidden="1" customWidth="1"/>
    <col min="3354" max="3584" width="9.140625" style="153"/>
    <col min="3585" max="3585" width="5.28515625" style="153" customWidth="1"/>
    <col min="3586" max="3586" width="21.28515625" style="153" customWidth="1"/>
    <col min="3587" max="3587" width="0" style="153" hidden="1" customWidth="1"/>
    <col min="3588" max="3588" width="6.5703125" style="153" customWidth="1"/>
    <col min="3589" max="3589" width="49.140625" style="153" customWidth="1"/>
    <col min="3590" max="3591" width="0" style="153" hidden="1" customWidth="1"/>
    <col min="3592" max="3592" width="34.42578125" style="153" customWidth="1"/>
    <col min="3593" max="3593" width="8.7109375" style="153" customWidth="1"/>
    <col min="3594" max="3594" width="11.85546875" style="153" customWidth="1"/>
    <col min="3595" max="3595" width="7.140625" style="153" customWidth="1"/>
    <col min="3596" max="3596" width="8.28515625" style="153" customWidth="1"/>
    <col min="3597" max="3597" width="10.7109375" style="153" customWidth="1"/>
    <col min="3598" max="3598" width="5" style="153" customWidth="1"/>
    <col min="3599" max="3599" width="8.140625" style="153" customWidth="1"/>
    <col min="3600" max="3600" width="10.7109375" style="153" customWidth="1"/>
    <col min="3601" max="3601" width="5.140625" style="153" customWidth="1"/>
    <col min="3602" max="3603" width="5.5703125" style="153" customWidth="1"/>
    <col min="3604" max="3604" width="8.7109375" style="153" customWidth="1"/>
    <col min="3605" max="3605" width="5" style="153" customWidth="1"/>
    <col min="3606" max="3606" width="13.140625" style="153" customWidth="1"/>
    <col min="3607" max="3609" width="0" style="153" hidden="1" customWidth="1"/>
    <col min="3610" max="3840" width="9.140625" style="153"/>
    <col min="3841" max="3841" width="5.28515625" style="153" customWidth="1"/>
    <col min="3842" max="3842" width="21.28515625" style="153" customWidth="1"/>
    <col min="3843" max="3843" width="0" style="153" hidden="1" customWidth="1"/>
    <col min="3844" max="3844" width="6.5703125" style="153" customWidth="1"/>
    <col min="3845" max="3845" width="49.140625" style="153" customWidth="1"/>
    <col min="3846" max="3847" width="0" style="153" hidden="1" customWidth="1"/>
    <col min="3848" max="3848" width="34.42578125" style="153" customWidth="1"/>
    <col min="3849" max="3849" width="8.7109375" style="153" customWidth="1"/>
    <col min="3850" max="3850" width="11.85546875" style="153" customWidth="1"/>
    <col min="3851" max="3851" width="7.140625" style="153" customWidth="1"/>
    <col min="3852" max="3852" width="8.28515625" style="153" customWidth="1"/>
    <col min="3853" max="3853" width="10.7109375" style="153" customWidth="1"/>
    <col min="3854" max="3854" width="5" style="153" customWidth="1"/>
    <col min="3855" max="3855" width="8.140625" style="153" customWidth="1"/>
    <col min="3856" max="3856" width="10.7109375" style="153" customWidth="1"/>
    <col min="3857" max="3857" width="5.140625" style="153" customWidth="1"/>
    <col min="3858" max="3859" width="5.5703125" style="153" customWidth="1"/>
    <col min="3860" max="3860" width="8.7109375" style="153" customWidth="1"/>
    <col min="3861" max="3861" width="5" style="153" customWidth="1"/>
    <col min="3862" max="3862" width="13.140625" style="153" customWidth="1"/>
    <col min="3863" max="3865" width="0" style="153" hidden="1" customWidth="1"/>
    <col min="3866" max="4096" width="9.140625" style="153"/>
    <col min="4097" max="4097" width="5.28515625" style="153" customWidth="1"/>
    <col min="4098" max="4098" width="21.28515625" style="153" customWidth="1"/>
    <col min="4099" max="4099" width="0" style="153" hidden="1" customWidth="1"/>
    <col min="4100" max="4100" width="6.5703125" style="153" customWidth="1"/>
    <col min="4101" max="4101" width="49.140625" style="153" customWidth="1"/>
    <col min="4102" max="4103" width="0" style="153" hidden="1" customWidth="1"/>
    <col min="4104" max="4104" width="34.42578125" style="153" customWidth="1"/>
    <col min="4105" max="4105" width="8.7109375" style="153" customWidth="1"/>
    <col min="4106" max="4106" width="11.85546875" style="153" customWidth="1"/>
    <col min="4107" max="4107" width="7.140625" style="153" customWidth="1"/>
    <col min="4108" max="4108" width="8.28515625" style="153" customWidth="1"/>
    <col min="4109" max="4109" width="10.7109375" style="153" customWidth="1"/>
    <col min="4110" max="4110" width="5" style="153" customWidth="1"/>
    <col min="4111" max="4111" width="8.140625" style="153" customWidth="1"/>
    <col min="4112" max="4112" width="10.7109375" style="153" customWidth="1"/>
    <col min="4113" max="4113" width="5.140625" style="153" customWidth="1"/>
    <col min="4114" max="4115" width="5.5703125" style="153" customWidth="1"/>
    <col min="4116" max="4116" width="8.7109375" style="153" customWidth="1"/>
    <col min="4117" max="4117" width="5" style="153" customWidth="1"/>
    <col min="4118" max="4118" width="13.140625" style="153" customWidth="1"/>
    <col min="4119" max="4121" width="0" style="153" hidden="1" customWidth="1"/>
    <col min="4122" max="4352" width="9.140625" style="153"/>
    <col min="4353" max="4353" width="5.28515625" style="153" customWidth="1"/>
    <col min="4354" max="4354" width="21.28515625" style="153" customWidth="1"/>
    <col min="4355" max="4355" width="0" style="153" hidden="1" customWidth="1"/>
    <col min="4356" max="4356" width="6.5703125" style="153" customWidth="1"/>
    <col min="4357" max="4357" width="49.140625" style="153" customWidth="1"/>
    <col min="4358" max="4359" width="0" style="153" hidden="1" customWidth="1"/>
    <col min="4360" max="4360" width="34.42578125" style="153" customWidth="1"/>
    <col min="4361" max="4361" width="8.7109375" style="153" customWidth="1"/>
    <col min="4362" max="4362" width="11.85546875" style="153" customWidth="1"/>
    <col min="4363" max="4363" width="7.140625" style="153" customWidth="1"/>
    <col min="4364" max="4364" width="8.28515625" style="153" customWidth="1"/>
    <col min="4365" max="4365" width="10.7109375" style="153" customWidth="1"/>
    <col min="4366" max="4366" width="5" style="153" customWidth="1"/>
    <col min="4367" max="4367" width="8.140625" style="153" customWidth="1"/>
    <col min="4368" max="4368" width="10.7109375" style="153" customWidth="1"/>
    <col min="4369" max="4369" width="5.140625" style="153" customWidth="1"/>
    <col min="4370" max="4371" width="5.5703125" style="153" customWidth="1"/>
    <col min="4372" max="4372" width="8.7109375" style="153" customWidth="1"/>
    <col min="4373" max="4373" width="5" style="153" customWidth="1"/>
    <col min="4374" max="4374" width="13.140625" style="153" customWidth="1"/>
    <col min="4375" max="4377" width="0" style="153" hidden="1" customWidth="1"/>
    <col min="4378" max="4608" width="9.140625" style="153"/>
    <col min="4609" max="4609" width="5.28515625" style="153" customWidth="1"/>
    <col min="4610" max="4610" width="21.28515625" style="153" customWidth="1"/>
    <col min="4611" max="4611" width="0" style="153" hidden="1" customWidth="1"/>
    <col min="4612" max="4612" width="6.5703125" style="153" customWidth="1"/>
    <col min="4613" max="4613" width="49.140625" style="153" customWidth="1"/>
    <col min="4614" max="4615" width="0" style="153" hidden="1" customWidth="1"/>
    <col min="4616" max="4616" width="34.42578125" style="153" customWidth="1"/>
    <col min="4617" max="4617" width="8.7109375" style="153" customWidth="1"/>
    <col min="4618" max="4618" width="11.85546875" style="153" customWidth="1"/>
    <col min="4619" max="4619" width="7.140625" style="153" customWidth="1"/>
    <col min="4620" max="4620" width="8.28515625" style="153" customWidth="1"/>
    <col min="4621" max="4621" width="10.7109375" style="153" customWidth="1"/>
    <col min="4622" max="4622" width="5" style="153" customWidth="1"/>
    <col min="4623" max="4623" width="8.140625" style="153" customWidth="1"/>
    <col min="4624" max="4624" width="10.7109375" style="153" customWidth="1"/>
    <col min="4625" max="4625" width="5.140625" style="153" customWidth="1"/>
    <col min="4626" max="4627" width="5.5703125" style="153" customWidth="1"/>
    <col min="4628" max="4628" width="8.7109375" style="153" customWidth="1"/>
    <col min="4629" max="4629" width="5" style="153" customWidth="1"/>
    <col min="4630" max="4630" width="13.140625" style="153" customWidth="1"/>
    <col min="4631" max="4633" width="0" style="153" hidden="1" customWidth="1"/>
    <col min="4634" max="4864" width="9.140625" style="153"/>
    <col min="4865" max="4865" width="5.28515625" style="153" customWidth="1"/>
    <col min="4866" max="4866" width="21.28515625" style="153" customWidth="1"/>
    <col min="4867" max="4867" width="0" style="153" hidden="1" customWidth="1"/>
    <col min="4868" max="4868" width="6.5703125" style="153" customWidth="1"/>
    <col min="4869" max="4869" width="49.140625" style="153" customWidth="1"/>
    <col min="4870" max="4871" width="0" style="153" hidden="1" customWidth="1"/>
    <col min="4872" max="4872" width="34.42578125" style="153" customWidth="1"/>
    <col min="4873" max="4873" width="8.7109375" style="153" customWidth="1"/>
    <col min="4874" max="4874" width="11.85546875" style="153" customWidth="1"/>
    <col min="4875" max="4875" width="7.140625" style="153" customWidth="1"/>
    <col min="4876" max="4876" width="8.28515625" style="153" customWidth="1"/>
    <col min="4877" max="4877" width="10.7109375" style="153" customWidth="1"/>
    <col min="4878" max="4878" width="5" style="153" customWidth="1"/>
    <col min="4879" max="4879" width="8.140625" style="153" customWidth="1"/>
    <col min="4880" max="4880" width="10.7109375" style="153" customWidth="1"/>
    <col min="4881" max="4881" width="5.140625" style="153" customWidth="1"/>
    <col min="4882" max="4883" width="5.5703125" style="153" customWidth="1"/>
    <col min="4884" max="4884" width="8.7109375" style="153" customWidth="1"/>
    <col min="4885" max="4885" width="5" style="153" customWidth="1"/>
    <col min="4886" max="4886" width="13.140625" style="153" customWidth="1"/>
    <col min="4887" max="4889" width="0" style="153" hidden="1" customWidth="1"/>
    <col min="4890" max="5120" width="9.140625" style="153"/>
    <col min="5121" max="5121" width="5.28515625" style="153" customWidth="1"/>
    <col min="5122" max="5122" width="21.28515625" style="153" customWidth="1"/>
    <col min="5123" max="5123" width="0" style="153" hidden="1" customWidth="1"/>
    <col min="5124" max="5124" width="6.5703125" style="153" customWidth="1"/>
    <col min="5125" max="5125" width="49.140625" style="153" customWidth="1"/>
    <col min="5126" max="5127" width="0" style="153" hidden="1" customWidth="1"/>
    <col min="5128" max="5128" width="34.42578125" style="153" customWidth="1"/>
    <col min="5129" max="5129" width="8.7109375" style="153" customWidth="1"/>
    <col min="5130" max="5130" width="11.85546875" style="153" customWidth="1"/>
    <col min="5131" max="5131" width="7.140625" style="153" customWidth="1"/>
    <col min="5132" max="5132" width="8.28515625" style="153" customWidth="1"/>
    <col min="5133" max="5133" width="10.7109375" style="153" customWidth="1"/>
    <col min="5134" max="5134" width="5" style="153" customWidth="1"/>
    <col min="5135" max="5135" width="8.140625" style="153" customWidth="1"/>
    <col min="5136" max="5136" width="10.7109375" style="153" customWidth="1"/>
    <col min="5137" max="5137" width="5.140625" style="153" customWidth="1"/>
    <col min="5138" max="5139" width="5.5703125" style="153" customWidth="1"/>
    <col min="5140" max="5140" width="8.7109375" style="153" customWidth="1"/>
    <col min="5141" max="5141" width="5" style="153" customWidth="1"/>
    <col min="5142" max="5142" width="13.140625" style="153" customWidth="1"/>
    <col min="5143" max="5145" width="0" style="153" hidden="1" customWidth="1"/>
    <col min="5146" max="5376" width="9.140625" style="153"/>
    <col min="5377" max="5377" width="5.28515625" style="153" customWidth="1"/>
    <col min="5378" max="5378" width="21.28515625" style="153" customWidth="1"/>
    <col min="5379" max="5379" width="0" style="153" hidden="1" customWidth="1"/>
    <col min="5380" max="5380" width="6.5703125" style="153" customWidth="1"/>
    <col min="5381" max="5381" width="49.140625" style="153" customWidth="1"/>
    <col min="5382" max="5383" width="0" style="153" hidden="1" customWidth="1"/>
    <col min="5384" max="5384" width="34.42578125" style="153" customWidth="1"/>
    <col min="5385" max="5385" width="8.7109375" style="153" customWidth="1"/>
    <col min="5386" max="5386" width="11.85546875" style="153" customWidth="1"/>
    <col min="5387" max="5387" width="7.140625" style="153" customWidth="1"/>
    <col min="5388" max="5388" width="8.28515625" style="153" customWidth="1"/>
    <col min="5389" max="5389" width="10.7109375" style="153" customWidth="1"/>
    <col min="5390" max="5390" width="5" style="153" customWidth="1"/>
    <col min="5391" max="5391" width="8.140625" style="153" customWidth="1"/>
    <col min="5392" max="5392" width="10.7109375" style="153" customWidth="1"/>
    <col min="5393" max="5393" width="5.140625" style="153" customWidth="1"/>
    <col min="5394" max="5395" width="5.5703125" style="153" customWidth="1"/>
    <col min="5396" max="5396" width="8.7109375" style="153" customWidth="1"/>
    <col min="5397" max="5397" width="5" style="153" customWidth="1"/>
    <col min="5398" max="5398" width="13.140625" style="153" customWidth="1"/>
    <col min="5399" max="5401" width="0" style="153" hidden="1" customWidth="1"/>
    <col min="5402" max="5632" width="9.140625" style="153"/>
    <col min="5633" max="5633" width="5.28515625" style="153" customWidth="1"/>
    <col min="5634" max="5634" width="21.28515625" style="153" customWidth="1"/>
    <col min="5635" max="5635" width="0" style="153" hidden="1" customWidth="1"/>
    <col min="5636" max="5636" width="6.5703125" style="153" customWidth="1"/>
    <col min="5637" max="5637" width="49.140625" style="153" customWidth="1"/>
    <col min="5638" max="5639" width="0" style="153" hidden="1" customWidth="1"/>
    <col min="5640" max="5640" width="34.42578125" style="153" customWidth="1"/>
    <col min="5641" max="5641" width="8.7109375" style="153" customWidth="1"/>
    <col min="5642" max="5642" width="11.85546875" style="153" customWidth="1"/>
    <col min="5643" max="5643" width="7.140625" style="153" customWidth="1"/>
    <col min="5644" max="5644" width="8.28515625" style="153" customWidth="1"/>
    <col min="5645" max="5645" width="10.7109375" style="153" customWidth="1"/>
    <col min="5646" max="5646" width="5" style="153" customWidth="1"/>
    <col min="5647" max="5647" width="8.140625" style="153" customWidth="1"/>
    <col min="5648" max="5648" width="10.7109375" style="153" customWidth="1"/>
    <col min="5649" max="5649" width="5.140625" style="153" customWidth="1"/>
    <col min="5650" max="5651" width="5.5703125" style="153" customWidth="1"/>
    <col min="5652" max="5652" width="8.7109375" style="153" customWidth="1"/>
    <col min="5653" max="5653" width="5" style="153" customWidth="1"/>
    <col min="5654" max="5654" width="13.140625" style="153" customWidth="1"/>
    <col min="5655" max="5657" width="0" style="153" hidden="1" customWidth="1"/>
    <col min="5658" max="5888" width="9.140625" style="153"/>
    <col min="5889" max="5889" width="5.28515625" style="153" customWidth="1"/>
    <col min="5890" max="5890" width="21.28515625" style="153" customWidth="1"/>
    <col min="5891" max="5891" width="0" style="153" hidden="1" customWidth="1"/>
    <col min="5892" max="5892" width="6.5703125" style="153" customWidth="1"/>
    <col min="5893" max="5893" width="49.140625" style="153" customWidth="1"/>
    <col min="5894" max="5895" width="0" style="153" hidden="1" customWidth="1"/>
    <col min="5896" max="5896" width="34.42578125" style="153" customWidth="1"/>
    <col min="5897" max="5897" width="8.7109375" style="153" customWidth="1"/>
    <col min="5898" max="5898" width="11.85546875" style="153" customWidth="1"/>
    <col min="5899" max="5899" width="7.140625" style="153" customWidth="1"/>
    <col min="5900" max="5900" width="8.28515625" style="153" customWidth="1"/>
    <col min="5901" max="5901" width="10.7109375" style="153" customWidth="1"/>
    <col min="5902" max="5902" width="5" style="153" customWidth="1"/>
    <col min="5903" max="5903" width="8.140625" style="153" customWidth="1"/>
    <col min="5904" max="5904" width="10.7109375" style="153" customWidth="1"/>
    <col min="5905" max="5905" width="5.140625" style="153" customWidth="1"/>
    <col min="5906" max="5907" width="5.5703125" style="153" customWidth="1"/>
    <col min="5908" max="5908" width="8.7109375" style="153" customWidth="1"/>
    <col min="5909" max="5909" width="5" style="153" customWidth="1"/>
    <col min="5910" max="5910" width="13.140625" style="153" customWidth="1"/>
    <col min="5911" max="5913" width="0" style="153" hidden="1" customWidth="1"/>
    <col min="5914" max="6144" width="9.140625" style="153"/>
    <col min="6145" max="6145" width="5.28515625" style="153" customWidth="1"/>
    <col min="6146" max="6146" width="21.28515625" style="153" customWidth="1"/>
    <col min="6147" max="6147" width="0" style="153" hidden="1" customWidth="1"/>
    <col min="6148" max="6148" width="6.5703125" style="153" customWidth="1"/>
    <col min="6149" max="6149" width="49.140625" style="153" customWidth="1"/>
    <col min="6150" max="6151" width="0" style="153" hidden="1" customWidth="1"/>
    <col min="6152" max="6152" width="34.42578125" style="153" customWidth="1"/>
    <col min="6153" max="6153" width="8.7109375" style="153" customWidth="1"/>
    <col min="6154" max="6154" width="11.85546875" style="153" customWidth="1"/>
    <col min="6155" max="6155" width="7.140625" style="153" customWidth="1"/>
    <col min="6156" max="6156" width="8.28515625" style="153" customWidth="1"/>
    <col min="6157" max="6157" width="10.7109375" style="153" customWidth="1"/>
    <col min="6158" max="6158" width="5" style="153" customWidth="1"/>
    <col min="6159" max="6159" width="8.140625" style="153" customWidth="1"/>
    <col min="6160" max="6160" width="10.7109375" style="153" customWidth="1"/>
    <col min="6161" max="6161" width="5.140625" style="153" customWidth="1"/>
    <col min="6162" max="6163" width="5.5703125" style="153" customWidth="1"/>
    <col min="6164" max="6164" width="8.7109375" style="153" customWidth="1"/>
    <col min="6165" max="6165" width="5" style="153" customWidth="1"/>
    <col min="6166" max="6166" width="13.140625" style="153" customWidth="1"/>
    <col min="6167" max="6169" width="0" style="153" hidden="1" customWidth="1"/>
    <col min="6170" max="6400" width="9.140625" style="153"/>
    <col min="6401" max="6401" width="5.28515625" style="153" customWidth="1"/>
    <col min="6402" max="6402" width="21.28515625" style="153" customWidth="1"/>
    <col min="6403" max="6403" width="0" style="153" hidden="1" customWidth="1"/>
    <col min="6404" max="6404" width="6.5703125" style="153" customWidth="1"/>
    <col min="6405" max="6405" width="49.140625" style="153" customWidth="1"/>
    <col min="6406" max="6407" width="0" style="153" hidden="1" customWidth="1"/>
    <col min="6408" max="6408" width="34.42578125" style="153" customWidth="1"/>
    <col min="6409" max="6409" width="8.7109375" style="153" customWidth="1"/>
    <col min="6410" max="6410" width="11.85546875" style="153" customWidth="1"/>
    <col min="6411" max="6411" width="7.140625" style="153" customWidth="1"/>
    <col min="6412" max="6412" width="8.28515625" style="153" customWidth="1"/>
    <col min="6413" max="6413" width="10.7109375" style="153" customWidth="1"/>
    <col min="6414" max="6414" width="5" style="153" customWidth="1"/>
    <col min="6415" max="6415" width="8.140625" style="153" customWidth="1"/>
    <col min="6416" max="6416" width="10.7109375" style="153" customWidth="1"/>
    <col min="6417" max="6417" width="5.140625" style="153" customWidth="1"/>
    <col min="6418" max="6419" width="5.5703125" style="153" customWidth="1"/>
    <col min="6420" max="6420" width="8.7109375" style="153" customWidth="1"/>
    <col min="6421" max="6421" width="5" style="153" customWidth="1"/>
    <col min="6422" max="6422" width="13.140625" style="153" customWidth="1"/>
    <col min="6423" max="6425" width="0" style="153" hidden="1" customWidth="1"/>
    <col min="6426" max="6656" width="9.140625" style="153"/>
    <col min="6657" max="6657" width="5.28515625" style="153" customWidth="1"/>
    <col min="6658" max="6658" width="21.28515625" style="153" customWidth="1"/>
    <col min="6659" max="6659" width="0" style="153" hidden="1" customWidth="1"/>
    <col min="6660" max="6660" width="6.5703125" style="153" customWidth="1"/>
    <col min="6661" max="6661" width="49.140625" style="153" customWidth="1"/>
    <col min="6662" max="6663" width="0" style="153" hidden="1" customWidth="1"/>
    <col min="6664" max="6664" width="34.42578125" style="153" customWidth="1"/>
    <col min="6665" max="6665" width="8.7109375" style="153" customWidth="1"/>
    <col min="6666" max="6666" width="11.85546875" style="153" customWidth="1"/>
    <col min="6667" max="6667" width="7.140625" style="153" customWidth="1"/>
    <col min="6668" max="6668" width="8.28515625" style="153" customWidth="1"/>
    <col min="6669" max="6669" width="10.7109375" style="153" customWidth="1"/>
    <col min="6670" max="6670" width="5" style="153" customWidth="1"/>
    <col min="6671" max="6671" width="8.140625" style="153" customWidth="1"/>
    <col min="6672" max="6672" width="10.7109375" style="153" customWidth="1"/>
    <col min="6673" max="6673" width="5.140625" style="153" customWidth="1"/>
    <col min="6674" max="6675" width="5.5703125" style="153" customWidth="1"/>
    <col min="6676" max="6676" width="8.7109375" style="153" customWidth="1"/>
    <col min="6677" max="6677" width="5" style="153" customWidth="1"/>
    <col min="6678" max="6678" width="13.140625" style="153" customWidth="1"/>
    <col min="6679" max="6681" width="0" style="153" hidden="1" customWidth="1"/>
    <col min="6682" max="6912" width="9.140625" style="153"/>
    <col min="6913" max="6913" width="5.28515625" style="153" customWidth="1"/>
    <col min="6914" max="6914" width="21.28515625" style="153" customWidth="1"/>
    <col min="6915" max="6915" width="0" style="153" hidden="1" customWidth="1"/>
    <col min="6916" max="6916" width="6.5703125" style="153" customWidth="1"/>
    <col min="6917" max="6917" width="49.140625" style="153" customWidth="1"/>
    <col min="6918" max="6919" width="0" style="153" hidden="1" customWidth="1"/>
    <col min="6920" max="6920" width="34.42578125" style="153" customWidth="1"/>
    <col min="6921" max="6921" width="8.7109375" style="153" customWidth="1"/>
    <col min="6922" max="6922" width="11.85546875" style="153" customWidth="1"/>
    <col min="6923" max="6923" width="7.140625" style="153" customWidth="1"/>
    <col min="6924" max="6924" width="8.28515625" style="153" customWidth="1"/>
    <col min="6925" max="6925" width="10.7109375" style="153" customWidth="1"/>
    <col min="6926" max="6926" width="5" style="153" customWidth="1"/>
    <col min="6927" max="6927" width="8.140625" style="153" customWidth="1"/>
    <col min="6928" max="6928" width="10.7109375" style="153" customWidth="1"/>
    <col min="6929" max="6929" width="5.140625" style="153" customWidth="1"/>
    <col min="6930" max="6931" width="5.5703125" style="153" customWidth="1"/>
    <col min="6932" max="6932" width="8.7109375" style="153" customWidth="1"/>
    <col min="6933" max="6933" width="5" style="153" customWidth="1"/>
    <col min="6934" max="6934" width="13.140625" style="153" customWidth="1"/>
    <col min="6935" max="6937" width="0" style="153" hidden="1" customWidth="1"/>
    <col min="6938" max="7168" width="9.140625" style="153"/>
    <col min="7169" max="7169" width="5.28515625" style="153" customWidth="1"/>
    <col min="7170" max="7170" width="21.28515625" style="153" customWidth="1"/>
    <col min="7171" max="7171" width="0" style="153" hidden="1" customWidth="1"/>
    <col min="7172" max="7172" width="6.5703125" style="153" customWidth="1"/>
    <col min="7173" max="7173" width="49.140625" style="153" customWidth="1"/>
    <col min="7174" max="7175" width="0" style="153" hidden="1" customWidth="1"/>
    <col min="7176" max="7176" width="34.42578125" style="153" customWidth="1"/>
    <col min="7177" max="7177" width="8.7109375" style="153" customWidth="1"/>
    <col min="7178" max="7178" width="11.85546875" style="153" customWidth="1"/>
    <col min="7179" max="7179" width="7.140625" style="153" customWidth="1"/>
    <col min="7180" max="7180" width="8.28515625" style="153" customWidth="1"/>
    <col min="7181" max="7181" width="10.7109375" style="153" customWidth="1"/>
    <col min="7182" max="7182" width="5" style="153" customWidth="1"/>
    <col min="7183" max="7183" width="8.140625" style="153" customWidth="1"/>
    <col min="7184" max="7184" width="10.7109375" style="153" customWidth="1"/>
    <col min="7185" max="7185" width="5.140625" style="153" customWidth="1"/>
    <col min="7186" max="7187" width="5.5703125" style="153" customWidth="1"/>
    <col min="7188" max="7188" width="8.7109375" style="153" customWidth="1"/>
    <col min="7189" max="7189" width="5" style="153" customWidth="1"/>
    <col min="7190" max="7190" width="13.140625" style="153" customWidth="1"/>
    <col min="7191" max="7193" width="0" style="153" hidden="1" customWidth="1"/>
    <col min="7194" max="7424" width="9.140625" style="153"/>
    <col min="7425" max="7425" width="5.28515625" style="153" customWidth="1"/>
    <col min="7426" max="7426" width="21.28515625" style="153" customWidth="1"/>
    <col min="7427" max="7427" width="0" style="153" hidden="1" customWidth="1"/>
    <col min="7428" max="7428" width="6.5703125" style="153" customWidth="1"/>
    <col min="7429" max="7429" width="49.140625" style="153" customWidth="1"/>
    <col min="7430" max="7431" width="0" style="153" hidden="1" customWidth="1"/>
    <col min="7432" max="7432" width="34.42578125" style="153" customWidth="1"/>
    <col min="7433" max="7433" width="8.7109375" style="153" customWidth="1"/>
    <col min="7434" max="7434" width="11.85546875" style="153" customWidth="1"/>
    <col min="7435" max="7435" width="7.140625" style="153" customWidth="1"/>
    <col min="7436" max="7436" width="8.28515625" style="153" customWidth="1"/>
    <col min="7437" max="7437" width="10.7109375" style="153" customWidth="1"/>
    <col min="7438" max="7438" width="5" style="153" customWidth="1"/>
    <col min="7439" max="7439" width="8.140625" style="153" customWidth="1"/>
    <col min="7440" max="7440" width="10.7109375" style="153" customWidth="1"/>
    <col min="7441" max="7441" width="5.140625" style="153" customWidth="1"/>
    <col min="7442" max="7443" width="5.5703125" style="153" customWidth="1"/>
    <col min="7444" max="7444" width="8.7109375" style="153" customWidth="1"/>
    <col min="7445" max="7445" width="5" style="153" customWidth="1"/>
    <col min="7446" max="7446" width="13.140625" style="153" customWidth="1"/>
    <col min="7447" max="7449" width="0" style="153" hidden="1" customWidth="1"/>
    <col min="7450" max="7680" width="9.140625" style="153"/>
    <col min="7681" max="7681" width="5.28515625" style="153" customWidth="1"/>
    <col min="7682" max="7682" width="21.28515625" style="153" customWidth="1"/>
    <col min="7683" max="7683" width="0" style="153" hidden="1" customWidth="1"/>
    <col min="7684" max="7684" width="6.5703125" style="153" customWidth="1"/>
    <col min="7685" max="7685" width="49.140625" style="153" customWidth="1"/>
    <col min="7686" max="7687" width="0" style="153" hidden="1" customWidth="1"/>
    <col min="7688" max="7688" width="34.42578125" style="153" customWidth="1"/>
    <col min="7689" max="7689" width="8.7109375" style="153" customWidth="1"/>
    <col min="7690" max="7690" width="11.85546875" style="153" customWidth="1"/>
    <col min="7691" max="7691" width="7.140625" style="153" customWidth="1"/>
    <col min="7692" max="7692" width="8.28515625" style="153" customWidth="1"/>
    <col min="7693" max="7693" width="10.7109375" style="153" customWidth="1"/>
    <col min="7694" max="7694" width="5" style="153" customWidth="1"/>
    <col min="7695" max="7695" width="8.140625" style="153" customWidth="1"/>
    <col min="7696" max="7696" width="10.7109375" style="153" customWidth="1"/>
    <col min="7697" max="7697" width="5.140625" style="153" customWidth="1"/>
    <col min="7698" max="7699" width="5.5703125" style="153" customWidth="1"/>
    <col min="7700" max="7700" width="8.7109375" style="153" customWidth="1"/>
    <col min="7701" max="7701" width="5" style="153" customWidth="1"/>
    <col min="7702" max="7702" width="13.140625" style="153" customWidth="1"/>
    <col min="7703" max="7705" width="0" style="153" hidden="1" customWidth="1"/>
    <col min="7706" max="7936" width="9.140625" style="153"/>
    <col min="7937" max="7937" width="5.28515625" style="153" customWidth="1"/>
    <col min="7938" max="7938" width="21.28515625" style="153" customWidth="1"/>
    <col min="7939" max="7939" width="0" style="153" hidden="1" customWidth="1"/>
    <col min="7940" max="7940" width="6.5703125" style="153" customWidth="1"/>
    <col min="7941" max="7941" width="49.140625" style="153" customWidth="1"/>
    <col min="7942" max="7943" width="0" style="153" hidden="1" customWidth="1"/>
    <col min="7944" max="7944" width="34.42578125" style="153" customWidth="1"/>
    <col min="7945" max="7945" width="8.7109375" style="153" customWidth="1"/>
    <col min="7946" max="7946" width="11.85546875" style="153" customWidth="1"/>
    <col min="7947" max="7947" width="7.140625" style="153" customWidth="1"/>
    <col min="7948" max="7948" width="8.28515625" style="153" customWidth="1"/>
    <col min="7949" max="7949" width="10.7109375" style="153" customWidth="1"/>
    <col min="7950" max="7950" width="5" style="153" customWidth="1"/>
    <col min="7951" max="7951" width="8.140625" style="153" customWidth="1"/>
    <col min="7952" max="7952" width="10.7109375" style="153" customWidth="1"/>
    <col min="7953" max="7953" width="5.140625" style="153" customWidth="1"/>
    <col min="7954" max="7955" width="5.5703125" style="153" customWidth="1"/>
    <col min="7956" max="7956" width="8.7109375" style="153" customWidth="1"/>
    <col min="7957" max="7957" width="5" style="153" customWidth="1"/>
    <col min="7958" max="7958" width="13.140625" style="153" customWidth="1"/>
    <col min="7959" max="7961" width="0" style="153" hidden="1" customWidth="1"/>
    <col min="7962" max="8192" width="9.140625" style="153"/>
    <col min="8193" max="8193" width="5.28515625" style="153" customWidth="1"/>
    <col min="8194" max="8194" width="21.28515625" style="153" customWidth="1"/>
    <col min="8195" max="8195" width="0" style="153" hidden="1" customWidth="1"/>
    <col min="8196" max="8196" width="6.5703125" style="153" customWidth="1"/>
    <col min="8197" max="8197" width="49.140625" style="153" customWidth="1"/>
    <col min="8198" max="8199" width="0" style="153" hidden="1" customWidth="1"/>
    <col min="8200" max="8200" width="34.42578125" style="153" customWidth="1"/>
    <col min="8201" max="8201" width="8.7109375" style="153" customWidth="1"/>
    <col min="8202" max="8202" width="11.85546875" style="153" customWidth="1"/>
    <col min="8203" max="8203" width="7.140625" style="153" customWidth="1"/>
    <col min="8204" max="8204" width="8.28515625" style="153" customWidth="1"/>
    <col min="8205" max="8205" width="10.7109375" style="153" customWidth="1"/>
    <col min="8206" max="8206" width="5" style="153" customWidth="1"/>
    <col min="8207" max="8207" width="8.140625" style="153" customWidth="1"/>
    <col min="8208" max="8208" width="10.7109375" style="153" customWidth="1"/>
    <col min="8209" max="8209" width="5.140625" style="153" customWidth="1"/>
    <col min="8210" max="8211" width="5.5703125" style="153" customWidth="1"/>
    <col min="8212" max="8212" width="8.7109375" style="153" customWidth="1"/>
    <col min="8213" max="8213" width="5" style="153" customWidth="1"/>
    <col min="8214" max="8214" width="13.140625" style="153" customWidth="1"/>
    <col min="8215" max="8217" width="0" style="153" hidden="1" customWidth="1"/>
    <col min="8218" max="8448" width="9.140625" style="153"/>
    <col min="8449" max="8449" width="5.28515625" style="153" customWidth="1"/>
    <col min="8450" max="8450" width="21.28515625" style="153" customWidth="1"/>
    <col min="8451" max="8451" width="0" style="153" hidden="1" customWidth="1"/>
    <col min="8452" max="8452" width="6.5703125" style="153" customWidth="1"/>
    <col min="8453" max="8453" width="49.140625" style="153" customWidth="1"/>
    <col min="8454" max="8455" width="0" style="153" hidden="1" customWidth="1"/>
    <col min="8456" max="8456" width="34.42578125" style="153" customWidth="1"/>
    <col min="8457" max="8457" width="8.7109375" style="153" customWidth="1"/>
    <col min="8458" max="8458" width="11.85546875" style="153" customWidth="1"/>
    <col min="8459" max="8459" width="7.140625" style="153" customWidth="1"/>
    <col min="8460" max="8460" width="8.28515625" style="153" customWidth="1"/>
    <col min="8461" max="8461" width="10.7109375" style="153" customWidth="1"/>
    <col min="8462" max="8462" width="5" style="153" customWidth="1"/>
    <col min="8463" max="8463" width="8.140625" style="153" customWidth="1"/>
    <col min="8464" max="8464" width="10.7109375" style="153" customWidth="1"/>
    <col min="8465" max="8465" width="5.140625" style="153" customWidth="1"/>
    <col min="8466" max="8467" width="5.5703125" style="153" customWidth="1"/>
    <col min="8468" max="8468" width="8.7109375" style="153" customWidth="1"/>
    <col min="8469" max="8469" width="5" style="153" customWidth="1"/>
    <col min="8470" max="8470" width="13.140625" style="153" customWidth="1"/>
    <col min="8471" max="8473" width="0" style="153" hidden="1" customWidth="1"/>
    <col min="8474" max="8704" width="9.140625" style="153"/>
    <col min="8705" max="8705" width="5.28515625" style="153" customWidth="1"/>
    <col min="8706" max="8706" width="21.28515625" style="153" customWidth="1"/>
    <col min="8707" max="8707" width="0" style="153" hidden="1" customWidth="1"/>
    <col min="8708" max="8708" width="6.5703125" style="153" customWidth="1"/>
    <col min="8709" max="8709" width="49.140625" style="153" customWidth="1"/>
    <col min="8710" max="8711" width="0" style="153" hidden="1" customWidth="1"/>
    <col min="8712" max="8712" width="34.42578125" style="153" customWidth="1"/>
    <col min="8713" max="8713" width="8.7109375" style="153" customWidth="1"/>
    <col min="8714" max="8714" width="11.85546875" style="153" customWidth="1"/>
    <col min="8715" max="8715" width="7.140625" style="153" customWidth="1"/>
    <col min="8716" max="8716" width="8.28515625" style="153" customWidth="1"/>
    <col min="8717" max="8717" width="10.7109375" style="153" customWidth="1"/>
    <col min="8718" max="8718" width="5" style="153" customWidth="1"/>
    <col min="8719" max="8719" width="8.140625" style="153" customWidth="1"/>
    <col min="8720" max="8720" width="10.7109375" style="153" customWidth="1"/>
    <col min="8721" max="8721" width="5.140625" style="153" customWidth="1"/>
    <col min="8722" max="8723" width="5.5703125" style="153" customWidth="1"/>
    <col min="8724" max="8724" width="8.7109375" style="153" customWidth="1"/>
    <col min="8725" max="8725" width="5" style="153" customWidth="1"/>
    <col min="8726" max="8726" width="13.140625" style="153" customWidth="1"/>
    <col min="8727" max="8729" width="0" style="153" hidden="1" customWidth="1"/>
    <col min="8730" max="8960" width="9.140625" style="153"/>
    <col min="8961" max="8961" width="5.28515625" style="153" customWidth="1"/>
    <col min="8962" max="8962" width="21.28515625" style="153" customWidth="1"/>
    <col min="8963" max="8963" width="0" style="153" hidden="1" customWidth="1"/>
    <col min="8964" max="8964" width="6.5703125" style="153" customWidth="1"/>
    <col min="8965" max="8965" width="49.140625" style="153" customWidth="1"/>
    <col min="8966" max="8967" width="0" style="153" hidden="1" customWidth="1"/>
    <col min="8968" max="8968" width="34.42578125" style="153" customWidth="1"/>
    <col min="8969" max="8969" width="8.7109375" style="153" customWidth="1"/>
    <col min="8970" max="8970" width="11.85546875" style="153" customWidth="1"/>
    <col min="8971" max="8971" width="7.140625" style="153" customWidth="1"/>
    <col min="8972" max="8972" width="8.28515625" style="153" customWidth="1"/>
    <col min="8973" max="8973" width="10.7109375" style="153" customWidth="1"/>
    <col min="8974" max="8974" width="5" style="153" customWidth="1"/>
    <col min="8975" max="8975" width="8.140625" style="153" customWidth="1"/>
    <col min="8976" max="8976" width="10.7109375" style="153" customWidth="1"/>
    <col min="8977" max="8977" width="5.140625" style="153" customWidth="1"/>
    <col min="8978" max="8979" width="5.5703125" style="153" customWidth="1"/>
    <col min="8980" max="8980" width="8.7109375" style="153" customWidth="1"/>
    <col min="8981" max="8981" width="5" style="153" customWidth="1"/>
    <col min="8982" max="8982" width="13.140625" style="153" customWidth="1"/>
    <col min="8983" max="8985" width="0" style="153" hidden="1" customWidth="1"/>
    <col min="8986" max="9216" width="9.140625" style="153"/>
    <col min="9217" max="9217" width="5.28515625" style="153" customWidth="1"/>
    <col min="9218" max="9218" width="21.28515625" style="153" customWidth="1"/>
    <col min="9219" max="9219" width="0" style="153" hidden="1" customWidth="1"/>
    <col min="9220" max="9220" width="6.5703125" style="153" customWidth="1"/>
    <col min="9221" max="9221" width="49.140625" style="153" customWidth="1"/>
    <col min="9222" max="9223" width="0" style="153" hidden="1" customWidth="1"/>
    <col min="9224" max="9224" width="34.42578125" style="153" customWidth="1"/>
    <col min="9225" max="9225" width="8.7109375" style="153" customWidth="1"/>
    <col min="9226" max="9226" width="11.85546875" style="153" customWidth="1"/>
    <col min="9227" max="9227" width="7.140625" style="153" customWidth="1"/>
    <col min="9228" max="9228" width="8.28515625" style="153" customWidth="1"/>
    <col min="9229" max="9229" width="10.7109375" style="153" customWidth="1"/>
    <col min="9230" max="9230" width="5" style="153" customWidth="1"/>
    <col min="9231" max="9231" width="8.140625" style="153" customWidth="1"/>
    <col min="9232" max="9232" width="10.7109375" style="153" customWidth="1"/>
    <col min="9233" max="9233" width="5.140625" style="153" customWidth="1"/>
    <col min="9234" max="9235" width="5.5703125" style="153" customWidth="1"/>
    <col min="9236" max="9236" width="8.7109375" style="153" customWidth="1"/>
    <col min="9237" max="9237" width="5" style="153" customWidth="1"/>
    <col min="9238" max="9238" width="13.140625" style="153" customWidth="1"/>
    <col min="9239" max="9241" width="0" style="153" hidden="1" customWidth="1"/>
    <col min="9242" max="9472" width="9.140625" style="153"/>
    <col min="9473" max="9473" width="5.28515625" style="153" customWidth="1"/>
    <col min="9474" max="9474" width="21.28515625" style="153" customWidth="1"/>
    <col min="9475" max="9475" width="0" style="153" hidden="1" customWidth="1"/>
    <col min="9476" max="9476" width="6.5703125" style="153" customWidth="1"/>
    <col min="9477" max="9477" width="49.140625" style="153" customWidth="1"/>
    <col min="9478" max="9479" width="0" style="153" hidden="1" customWidth="1"/>
    <col min="9480" max="9480" width="34.42578125" style="153" customWidth="1"/>
    <col min="9481" max="9481" width="8.7109375" style="153" customWidth="1"/>
    <col min="9482" max="9482" width="11.85546875" style="153" customWidth="1"/>
    <col min="9483" max="9483" width="7.140625" style="153" customWidth="1"/>
    <col min="9484" max="9484" width="8.28515625" style="153" customWidth="1"/>
    <col min="9485" max="9485" width="10.7109375" style="153" customWidth="1"/>
    <col min="9486" max="9486" width="5" style="153" customWidth="1"/>
    <col min="9487" max="9487" width="8.140625" style="153" customWidth="1"/>
    <col min="9488" max="9488" width="10.7109375" style="153" customWidth="1"/>
    <col min="9489" max="9489" width="5.140625" style="153" customWidth="1"/>
    <col min="9490" max="9491" width="5.5703125" style="153" customWidth="1"/>
    <col min="9492" max="9492" width="8.7109375" style="153" customWidth="1"/>
    <col min="9493" max="9493" width="5" style="153" customWidth="1"/>
    <col min="9494" max="9494" width="13.140625" style="153" customWidth="1"/>
    <col min="9495" max="9497" width="0" style="153" hidden="1" customWidth="1"/>
    <col min="9498" max="9728" width="9.140625" style="153"/>
    <col min="9729" max="9729" width="5.28515625" style="153" customWidth="1"/>
    <col min="9730" max="9730" width="21.28515625" style="153" customWidth="1"/>
    <col min="9731" max="9731" width="0" style="153" hidden="1" customWidth="1"/>
    <col min="9732" max="9732" width="6.5703125" style="153" customWidth="1"/>
    <col min="9733" max="9733" width="49.140625" style="153" customWidth="1"/>
    <col min="9734" max="9735" width="0" style="153" hidden="1" customWidth="1"/>
    <col min="9736" max="9736" width="34.42578125" style="153" customWidth="1"/>
    <col min="9737" max="9737" width="8.7109375" style="153" customWidth="1"/>
    <col min="9738" max="9738" width="11.85546875" style="153" customWidth="1"/>
    <col min="9739" max="9739" width="7.140625" style="153" customWidth="1"/>
    <col min="9740" max="9740" width="8.28515625" style="153" customWidth="1"/>
    <col min="9741" max="9741" width="10.7109375" style="153" customWidth="1"/>
    <col min="9742" max="9742" width="5" style="153" customWidth="1"/>
    <col min="9743" max="9743" width="8.140625" style="153" customWidth="1"/>
    <col min="9744" max="9744" width="10.7109375" style="153" customWidth="1"/>
    <col min="9745" max="9745" width="5.140625" style="153" customWidth="1"/>
    <col min="9746" max="9747" width="5.5703125" style="153" customWidth="1"/>
    <col min="9748" max="9748" width="8.7109375" style="153" customWidth="1"/>
    <col min="9749" max="9749" width="5" style="153" customWidth="1"/>
    <col min="9750" max="9750" width="13.140625" style="153" customWidth="1"/>
    <col min="9751" max="9753" width="0" style="153" hidden="1" customWidth="1"/>
    <col min="9754" max="9984" width="9.140625" style="153"/>
    <col min="9985" max="9985" width="5.28515625" style="153" customWidth="1"/>
    <col min="9986" max="9986" width="21.28515625" style="153" customWidth="1"/>
    <col min="9987" max="9987" width="0" style="153" hidden="1" customWidth="1"/>
    <col min="9988" max="9988" width="6.5703125" style="153" customWidth="1"/>
    <col min="9989" max="9989" width="49.140625" style="153" customWidth="1"/>
    <col min="9990" max="9991" width="0" style="153" hidden="1" customWidth="1"/>
    <col min="9992" max="9992" width="34.42578125" style="153" customWidth="1"/>
    <col min="9993" max="9993" width="8.7109375" style="153" customWidth="1"/>
    <col min="9994" max="9994" width="11.85546875" style="153" customWidth="1"/>
    <col min="9995" max="9995" width="7.140625" style="153" customWidth="1"/>
    <col min="9996" max="9996" width="8.28515625" style="153" customWidth="1"/>
    <col min="9997" max="9997" width="10.7109375" style="153" customWidth="1"/>
    <col min="9998" max="9998" width="5" style="153" customWidth="1"/>
    <col min="9999" max="9999" width="8.140625" style="153" customWidth="1"/>
    <col min="10000" max="10000" width="10.7109375" style="153" customWidth="1"/>
    <col min="10001" max="10001" width="5.140625" style="153" customWidth="1"/>
    <col min="10002" max="10003" width="5.5703125" style="153" customWidth="1"/>
    <col min="10004" max="10004" width="8.7109375" style="153" customWidth="1"/>
    <col min="10005" max="10005" width="5" style="153" customWidth="1"/>
    <col min="10006" max="10006" width="13.140625" style="153" customWidth="1"/>
    <col min="10007" max="10009" width="0" style="153" hidden="1" customWidth="1"/>
    <col min="10010" max="10240" width="9.140625" style="153"/>
    <col min="10241" max="10241" width="5.28515625" style="153" customWidth="1"/>
    <col min="10242" max="10242" width="21.28515625" style="153" customWidth="1"/>
    <col min="10243" max="10243" width="0" style="153" hidden="1" customWidth="1"/>
    <col min="10244" max="10244" width="6.5703125" style="153" customWidth="1"/>
    <col min="10245" max="10245" width="49.140625" style="153" customWidth="1"/>
    <col min="10246" max="10247" width="0" style="153" hidden="1" customWidth="1"/>
    <col min="10248" max="10248" width="34.42578125" style="153" customWidth="1"/>
    <col min="10249" max="10249" width="8.7109375" style="153" customWidth="1"/>
    <col min="10250" max="10250" width="11.85546875" style="153" customWidth="1"/>
    <col min="10251" max="10251" width="7.140625" style="153" customWidth="1"/>
    <col min="10252" max="10252" width="8.28515625" style="153" customWidth="1"/>
    <col min="10253" max="10253" width="10.7109375" style="153" customWidth="1"/>
    <col min="10254" max="10254" width="5" style="153" customWidth="1"/>
    <col min="10255" max="10255" width="8.140625" style="153" customWidth="1"/>
    <col min="10256" max="10256" width="10.7109375" style="153" customWidth="1"/>
    <col min="10257" max="10257" width="5.140625" style="153" customWidth="1"/>
    <col min="10258" max="10259" width="5.5703125" style="153" customWidth="1"/>
    <col min="10260" max="10260" width="8.7109375" style="153" customWidth="1"/>
    <col min="10261" max="10261" width="5" style="153" customWidth="1"/>
    <col min="10262" max="10262" width="13.140625" style="153" customWidth="1"/>
    <col min="10263" max="10265" width="0" style="153" hidden="1" customWidth="1"/>
    <col min="10266" max="10496" width="9.140625" style="153"/>
    <col min="10497" max="10497" width="5.28515625" style="153" customWidth="1"/>
    <col min="10498" max="10498" width="21.28515625" style="153" customWidth="1"/>
    <col min="10499" max="10499" width="0" style="153" hidden="1" customWidth="1"/>
    <col min="10500" max="10500" width="6.5703125" style="153" customWidth="1"/>
    <col min="10501" max="10501" width="49.140625" style="153" customWidth="1"/>
    <col min="10502" max="10503" width="0" style="153" hidden="1" customWidth="1"/>
    <col min="10504" max="10504" width="34.42578125" style="153" customWidth="1"/>
    <col min="10505" max="10505" width="8.7109375" style="153" customWidth="1"/>
    <col min="10506" max="10506" width="11.85546875" style="153" customWidth="1"/>
    <col min="10507" max="10507" width="7.140625" style="153" customWidth="1"/>
    <col min="10508" max="10508" width="8.28515625" style="153" customWidth="1"/>
    <col min="10509" max="10509" width="10.7109375" style="153" customWidth="1"/>
    <col min="10510" max="10510" width="5" style="153" customWidth="1"/>
    <col min="10511" max="10511" width="8.140625" style="153" customWidth="1"/>
    <col min="10512" max="10512" width="10.7109375" style="153" customWidth="1"/>
    <col min="10513" max="10513" width="5.140625" style="153" customWidth="1"/>
    <col min="10514" max="10515" width="5.5703125" style="153" customWidth="1"/>
    <col min="10516" max="10516" width="8.7109375" style="153" customWidth="1"/>
    <col min="10517" max="10517" width="5" style="153" customWidth="1"/>
    <col min="10518" max="10518" width="13.140625" style="153" customWidth="1"/>
    <col min="10519" max="10521" width="0" style="153" hidden="1" customWidth="1"/>
    <col min="10522" max="10752" width="9.140625" style="153"/>
    <col min="10753" max="10753" width="5.28515625" style="153" customWidth="1"/>
    <col min="10754" max="10754" width="21.28515625" style="153" customWidth="1"/>
    <col min="10755" max="10755" width="0" style="153" hidden="1" customWidth="1"/>
    <col min="10756" max="10756" width="6.5703125" style="153" customWidth="1"/>
    <col min="10757" max="10757" width="49.140625" style="153" customWidth="1"/>
    <col min="10758" max="10759" width="0" style="153" hidden="1" customWidth="1"/>
    <col min="10760" max="10760" width="34.42578125" style="153" customWidth="1"/>
    <col min="10761" max="10761" width="8.7109375" style="153" customWidth="1"/>
    <col min="10762" max="10762" width="11.85546875" style="153" customWidth="1"/>
    <col min="10763" max="10763" width="7.140625" style="153" customWidth="1"/>
    <col min="10764" max="10764" width="8.28515625" style="153" customWidth="1"/>
    <col min="10765" max="10765" width="10.7109375" style="153" customWidth="1"/>
    <col min="10766" max="10766" width="5" style="153" customWidth="1"/>
    <col min="10767" max="10767" width="8.140625" style="153" customWidth="1"/>
    <col min="10768" max="10768" width="10.7109375" style="153" customWidth="1"/>
    <col min="10769" max="10769" width="5.140625" style="153" customWidth="1"/>
    <col min="10770" max="10771" width="5.5703125" style="153" customWidth="1"/>
    <col min="10772" max="10772" width="8.7109375" style="153" customWidth="1"/>
    <col min="10773" max="10773" width="5" style="153" customWidth="1"/>
    <col min="10774" max="10774" width="13.140625" style="153" customWidth="1"/>
    <col min="10775" max="10777" width="0" style="153" hidden="1" customWidth="1"/>
    <col min="10778" max="11008" width="9.140625" style="153"/>
    <col min="11009" max="11009" width="5.28515625" style="153" customWidth="1"/>
    <col min="11010" max="11010" width="21.28515625" style="153" customWidth="1"/>
    <col min="11011" max="11011" width="0" style="153" hidden="1" customWidth="1"/>
    <col min="11012" max="11012" width="6.5703125" style="153" customWidth="1"/>
    <col min="11013" max="11013" width="49.140625" style="153" customWidth="1"/>
    <col min="11014" max="11015" width="0" style="153" hidden="1" customWidth="1"/>
    <col min="11016" max="11016" width="34.42578125" style="153" customWidth="1"/>
    <col min="11017" max="11017" width="8.7109375" style="153" customWidth="1"/>
    <col min="11018" max="11018" width="11.85546875" style="153" customWidth="1"/>
    <col min="11019" max="11019" width="7.140625" style="153" customWidth="1"/>
    <col min="11020" max="11020" width="8.28515625" style="153" customWidth="1"/>
    <col min="11021" max="11021" width="10.7109375" style="153" customWidth="1"/>
    <col min="11022" max="11022" width="5" style="153" customWidth="1"/>
    <col min="11023" max="11023" width="8.140625" style="153" customWidth="1"/>
    <col min="11024" max="11024" width="10.7109375" style="153" customWidth="1"/>
    <col min="11025" max="11025" width="5.140625" style="153" customWidth="1"/>
    <col min="11026" max="11027" width="5.5703125" style="153" customWidth="1"/>
    <col min="11028" max="11028" width="8.7109375" style="153" customWidth="1"/>
    <col min="11029" max="11029" width="5" style="153" customWidth="1"/>
    <col min="11030" max="11030" width="13.140625" style="153" customWidth="1"/>
    <col min="11031" max="11033" width="0" style="153" hidden="1" customWidth="1"/>
    <col min="11034" max="11264" width="9.140625" style="153"/>
    <col min="11265" max="11265" width="5.28515625" style="153" customWidth="1"/>
    <col min="11266" max="11266" width="21.28515625" style="153" customWidth="1"/>
    <col min="11267" max="11267" width="0" style="153" hidden="1" customWidth="1"/>
    <col min="11268" max="11268" width="6.5703125" style="153" customWidth="1"/>
    <col min="11269" max="11269" width="49.140625" style="153" customWidth="1"/>
    <col min="11270" max="11271" width="0" style="153" hidden="1" customWidth="1"/>
    <col min="11272" max="11272" width="34.42578125" style="153" customWidth="1"/>
    <col min="11273" max="11273" width="8.7109375" style="153" customWidth="1"/>
    <col min="11274" max="11274" width="11.85546875" style="153" customWidth="1"/>
    <col min="11275" max="11275" width="7.140625" style="153" customWidth="1"/>
    <col min="11276" max="11276" width="8.28515625" style="153" customWidth="1"/>
    <col min="11277" max="11277" width="10.7109375" style="153" customWidth="1"/>
    <col min="11278" max="11278" width="5" style="153" customWidth="1"/>
    <col min="11279" max="11279" width="8.140625" style="153" customWidth="1"/>
    <col min="11280" max="11280" width="10.7109375" style="153" customWidth="1"/>
    <col min="11281" max="11281" width="5.140625" style="153" customWidth="1"/>
    <col min="11282" max="11283" width="5.5703125" style="153" customWidth="1"/>
    <col min="11284" max="11284" width="8.7109375" style="153" customWidth="1"/>
    <col min="11285" max="11285" width="5" style="153" customWidth="1"/>
    <col min="11286" max="11286" width="13.140625" style="153" customWidth="1"/>
    <col min="11287" max="11289" width="0" style="153" hidden="1" customWidth="1"/>
    <col min="11290" max="11520" width="9.140625" style="153"/>
    <col min="11521" max="11521" width="5.28515625" style="153" customWidth="1"/>
    <col min="11522" max="11522" width="21.28515625" style="153" customWidth="1"/>
    <col min="11523" max="11523" width="0" style="153" hidden="1" customWidth="1"/>
    <col min="11524" max="11524" width="6.5703125" style="153" customWidth="1"/>
    <col min="11525" max="11525" width="49.140625" style="153" customWidth="1"/>
    <col min="11526" max="11527" width="0" style="153" hidden="1" customWidth="1"/>
    <col min="11528" max="11528" width="34.42578125" style="153" customWidth="1"/>
    <col min="11529" max="11529" width="8.7109375" style="153" customWidth="1"/>
    <col min="11530" max="11530" width="11.85546875" style="153" customWidth="1"/>
    <col min="11531" max="11531" width="7.140625" style="153" customWidth="1"/>
    <col min="11532" max="11532" width="8.28515625" style="153" customWidth="1"/>
    <col min="11533" max="11533" width="10.7109375" style="153" customWidth="1"/>
    <col min="11534" max="11534" width="5" style="153" customWidth="1"/>
    <col min="11535" max="11535" width="8.140625" style="153" customWidth="1"/>
    <col min="11536" max="11536" width="10.7109375" style="153" customWidth="1"/>
    <col min="11537" max="11537" width="5.140625" style="153" customWidth="1"/>
    <col min="11538" max="11539" width="5.5703125" style="153" customWidth="1"/>
    <col min="11540" max="11540" width="8.7109375" style="153" customWidth="1"/>
    <col min="11541" max="11541" width="5" style="153" customWidth="1"/>
    <col min="11542" max="11542" width="13.140625" style="153" customWidth="1"/>
    <col min="11543" max="11545" width="0" style="153" hidden="1" customWidth="1"/>
    <col min="11546" max="11776" width="9.140625" style="153"/>
    <col min="11777" max="11777" width="5.28515625" style="153" customWidth="1"/>
    <col min="11778" max="11778" width="21.28515625" style="153" customWidth="1"/>
    <col min="11779" max="11779" width="0" style="153" hidden="1" customWidth="1"/>
    <col min="11780" max="11780" width="6.5703125" style="153" customWidth="1"/>
    <col min="11781" max="11781" width="49.140625" style="153" customWidth="1"/>
    <col min="11782" max="11783" width="0" style="153" hidden="1" customWidth="1"/>
    <col min="11784" max="11784" width="34.42578125" style="153" customWidth="1"/>
    <col min="11785" max="11785" width="8.7109375" style="153" customWidth="1"/>
    <col min="11786" max="11786" width="11.85546875" style="153" customWidth="1"/>
    <col min="11787" max="11787" width="7.140625" style="153" customWidth="1"/>
    <col min="11788" max="11788" width="8.28515625" style="153" customWidth="1"/>
    <col min="11789" max="11789" width="10.7109375" style="153" customWidth="1"/>
    <col min="11790" max="11790" width="5" style="153" customWidth="1"/>
    <col min="11791" max="11791" width="8.140625" style="153" customWidth="1"/>
    <col min="11792" max="11792" width="10.7109375" style="153" customWidth="1"/>
    <col min="11793" max="11793" width="5.140625" style="153" customWidth="1"/>
    <col min="11794" max="11795" width="5.5703125" style="153" customWidth="1"/>
    <col min="11796" max="11796" width="8.7109375" style="153" customWidth="1"/>
    <col min="11797" max="11797" width="5" style="153" customWidth="1"/>
    <col min="11798" max="11798" width="13.140625" style="153" customWidth="1"/>
    <col min="11799" max="11801" width="0" style="153" hidden="1" customWidth="1"/>
    <col min="11802" max="12032" width="9.140625" style="153"/>
    <col min="12033" max="12033" width="5.28515625" style="153" customWidth="1"/>
    <col min="12034" max="12034" width="21.28515625" style="153" customWidth="1"/>
    <col min="12035" max="12035" width="0" style="153" hidden="1" customWidth="1"/>
    <col min="12036" max="12036" width="6.5703125" style="153" customWidth="1"/>
    <col min="12037" max="12037" width="49.140625" style="153" customWidth="1"/>
    <col min="12038" max="12039" width="0" style="153" hidden="1" customWidth="1"/>
    <col min="12040" max="12040" width="34.42578125" style="153" customWidth="1"/>
    <col min="12041" max="12041" width="8.7109375" style="153" customWidth="1"/>
    <col min="12042" max="12042" width="11.85546875" style="153" customWidth="1"/>
    <col min="12043" max="12043" width="7.140625" style="153" customWidth="1"/>
    <col min="12044" max="12044" width="8.28515625" style="153" customWidth="1"/>
    <col min="12045" max="12045" width="10.7109375" style="153" customWidth="1"/>
    <col min="12046" max="12046" width="5" style="153" customWidth="1"/>
    <col min="12047" max="12047" width="8.140625" style="153" customWidth="1"/>
    <col min="12048" max="12048" width="10.7109375" style="153" customWidth="1"/>
    <col min="12049" max="12049" width="5.140625" style="153" customWidth="1"/>
    <col min="12050" max="12051" width="5.5703125" style="153" customWidth="1"/>
    <col min="12052" max="12052" width="8.7109375" style="153" customWidth="1"/>
    <col min="12053" max="12053" width="5" style="153" customWidth="1"/>
    <col min="12054" max="12054" width="13.140625" style="153" customWidth="1"/>
    <col min="12055" max="12057" width="0" style="153" hidden="1" customWidth="1"/>
    <col min="12058" max="12288" width="9.140625" style="153"/>
    <col min="12289" max="12289" width="5.28515625" style="153" customWidth="1"/>
    <col min="12290" max="12290" width="21.28515625" style="153" customWidth="1"/>
    <col min="12291" max="12291" width="0" style="153" hidden="1" customWidth="1"/>
    <col min="12292" max="12292" width="6.5703125" style="153" customWidth="1"/>
    <col min="12293" max="12293" width="49.140625" style="153" customWidth="1"/>
    <col min="12294" max="12295" width="0" style="153" hidden="1" customWidth="1"/>
    <col min="12296" max="12296" width="34.42578125" style="153" customWidth="1"/>
    <col min="12297" max="12297" width="8.7109375" style="153" customWidth="1"/>
    <col min="12298" max="12298" width="11.85546875" style="153" customWidth="1"/>
    <col min="12299" max="12299" width="7.140625" style="153" customWidth="1"/>
    <col min="12300" max="12300" width="8.28515625" style="153" customWidth="1"/>
    <col min="12301" max="12301" width="10.7109375" style="153" customWidth="1"/>
    <col min="12302" max="12302" width="5" style="153" customWidth="1"/>
    <col min="12303" max="12303" width="8.140625" style="153" customWidth="1"/>
    <col min="12304" max="12304" width="10.7109375" style="153" customWidth="1"/>
    <col min="12305" max="12305" width="5.140625" style="153" customWidth="1"/>
    <col min="12306" max="12307" width="5.5703125" style="153" customWidth="1"/>
    <col min="12308" max="12308" width="8.7109375" style="153" customWidth="1"/>
    <col min="12309" max="12309" width="5" style="153" customWidth="1"/>
    <col min="12310" max="12310" width="13.140625" style="153" customWidth="1"/>
    <col min="12311" max="12313" width="0" style="153" hidden="1" customWidth="1"/>
    <col min="12314" max="12544" width="9.140625" style="153"/>
    <col min="12545" max="12545" width="5.28515625" style="153" customWidth="1"/>
    <col min="12546" max="12546" width="21.28515625" style="153" customWidth="1"/>
    <col min="12547" max="12547" width="0" style="153" hidden="1" customWidth="1"/>
    <col min="12548" max="12548" width="6.5703125" style="153" customWidth="1"/>
    <col min="12549" max="12549" width="49.140625" style="153" customWidth="1"/>
    <col min="12550" max="12551" width="0" style="153" hidden="1" customWidth="1"/>
    <col min="12552" max="12552" width="34.42578125" style="153" customWidth="1"/>
    <col min="12553" max="12553" width="8.7109375" style="153" customWidth="1"/>
    <col min="12554" max="12554" width="11.85546875" style="153" customWidth="1"/>
    <col min="12555" max="12555" width="7.140625" style="153" customWidth="1"/>
    <col min="12556" max="12556" width="8.28515625" style="153" customWidth="1"/>
    <col min="12557" max="12557" width="10.7109375" style="153" customWidth="1"/>
    <col min="12558" max="12558" width="5" style="153" customWidth="1"/>
    <col min="12559" max="12559" width="8.140625" style="153" customWidth="1"/>
    <col min="12560" max="12560" width="10.7109375" style="153" customWidth="1"/>
    <col min="12561" max="12561" width="5.140625" style="153" customWidth="1"/>
    <col min="12562" max="12563" width="5.5703125" style="153" customWidth="1"/>
    <col min="12564" max="12564" width="8.7109375" style="153" customWidth="1"/>
    <col min="12565" max="12565" width="5" style="153" customWidth="1"/>
    <col min="12566" max="12566" width="13.140625" style="153" customWidth="1"/>
    <col min="12567" max="12569" width="0" style="153" hidden="1" customWidth="1"/>
    <col min="12570" max="12800" width="9.140625" style="153"/>
    <col min="12801" max="12801" width="5.28515625" style="153" customWidth="1"/>
    <col min="12802" max="12802" width="21.28515625" style="153" customWidth="1"/>
    <col min="12803" max="12803" width="0" style="153" hidden="1" customWidth="1"/>
    <col min="12804" max="12804" width="6.5703125" style="153" customWidth="1"/>
    <col min="12805" max="12805" width="49.140625" style="153" customWidth="1"/>
    <col min="12806" max="12807" width="0" style="153" hidden="1" customWidth="1"/>
    <col min="12808" max="12808" width="34.42578125" style="153" customWidth="1"/>
    <col min="12809" max="12809" width="8.7109375" style="153" customWidth="1"/>
    <col min="12810" max="12810" width="11.85546875" style="153" customWidth="1"/>
    <col min="12811" max="12811" width="7.140625" style="153" customWidth="1"/>
    <col min="12812" max="12812" width="8.28515625" style="153" customWidth="1"/>
    <col min="12813" max="12813" width="10.7109375" style="153" customWidth="1"/>
    <col min="12814" max="12814" width="5" style="153" customWidth="1"/>
    <col min="12815" max="12815" width="8.140625" style="153" customWidth="1"/>
    <col min="12816" max="12816" width="10.7109375" style="153" customWidth="1"/>
    <col min="12817" max="12817" width="5.140625" style="153" customWidth="1"/>
    <col min="12818" max="12819" width="5.5703125" style="153" customWidth="1"/>
    <col min="12820" max="12820" width="8.7109375" style="153" customWidth="1"/>
    <col min="12821" max="12821" width="5" style="153" customWidth="1"/>
    <col min="12822" max="12822" width="13.140625" style="153" customWidth="1"/>
    <col min="12823" max="12825" width="0" style="153" hidden="1" customWidth="1"/>
    <col min="12826" max="13056" width="9.140625" style="153"/>
    <col min="13057" max="13057" width="5.28515625" style="153" customWidth="1"/>
    <col min="13058" max="13058" width="21.28515625" style="153" customWidth="1"/>
    <col min="13059" max="13059" width="0" style="153" hidden="1" customWidth="1"/>
    <col min="13060" max="13060" width="6.5703125" style="153" customWidth="1"/>
    <col min="13061" max="13061" width="49.140625" style="153" customWidth="1"/>
    <col min="13062" max="13063" width="0" style="153" hidden="1" customWidth="1"/>
    <col min="13064" max="13064" width="34.42578125" style="153" customWidth="1"/>
    <col min="13065" max="13065" width="8.7109375" style="153" customWidth="1"/>
    <col min="13066" max="13066" width="11.85546875" style="153" customWidth="1"/>
    <col min="13067" max="13067" width="7.140625" style="153" customWidth="1"/>
    <col min="13068" max="13068" width="8.28515625" style="153" customWidth="1"/>
    <col min="13069" max="13069" width="10.7109375" style="153" customWidth="1"/>
    <col min="13070" max="13070" width="5" style="153" customWidth="1"/>
    <col min="13071" max="13071" width="8.140625" style="153" customWidth="1"/>
    <col min="13072" max="13072" width="10.7109375" style="153" customWidth="1"/>
    <col min="13073" max="13073" width="5.140625" style="153" customWidth="1"/>
    <col min="13074" max="13075" width="5.5703125" style="153" customWidth="1"/>
    <col min="13076" max="13076" width="8.7109375" style="153" customWidth="1"/>
    <col min="13077" max="13077" width="5" style="153" customWidth="1"/>
    <col min="13078" max="13078" width="13.140625" style="153" customWidth="1"/>
    <col min="13079" max="13081" width="0" style="153" hidden="1" customWidth="1"/>
    <col min="13082" max="13312" width="9.140625" style="153"/>
    <col min="13313" max="13313" width="5.28515625" style="153" customWidth="1"/>
    <col min="13314" max="13314" width="21.28515625" style="153" customWidth="1"/>
    <col min="13315" max="13315" width="0" style="153" hidden="1" customWidth="1"/>
    <col min="13316" max="13316" width="6.5703125" style="153" customWidth="1"/>
    <col min="13317" max="13317" width="49.140625" style="153" customWidth="1"/>
    <col min="13318" max="13319" width="0" style="153" hidden="1" customWidth="1"/>
    <col min="13320" max="13320" width="34.42578125" style="153" customWidth="1"/>
    <col min="13321" max="13321" width="8.7109375" style="153" customWidth="1"/>
    <col min="13322" max="13322" width="11.85546875" style="153" customWidth="1"/>
    <col min="13323" max="13323" width="7.140625" style="153" customWidth="1"/>
    <col min="13324" max="13324" width="8.28515625" style="153" customWidth="1"/>
    <col min="13325" max="13325" width="10.7109375" style="153" customWidth="1"/>
    <col min="13326" max="13326" width="5" style="153" customWidth="1"/>
    <col min="13327" max="13327" width="8.140625" style="153" customWidth="1"/>
    <col min="13328" max="13328" width="10.7109375" style="153" customWidth="1"/>
    <col min="13329" max="13329" width="5.140625" style="153" customWidth="1"/>
    <col min="13330" max="13331" width="5.5703125" style="153" customWidth="1"/>
    <col min="13332" max="13332" width="8.7109375" style="153" customWidth="1"/>
    <col min="13333" max="13333" width="5" style="153" customWidth="1"/>
    <col min="13334" max="13334" width="13.140625" style="153" customWidth="1"/>
    <col min="13335" max="13337" width="0" style="153" hidden="1" customWidth="1"/>
    <col min="13338" max="13568" width="9.140625" style="153"/>
    <col min="13569" max="13569" width="5.28515625" style="153" customWidth="1"/>
    <col min="13570" max="13570" width="21.28515625" style="153" customWidth="1"/>
    <col min="13571" max="13571" width="0" style="153" hidden="1" customWidth="1"/>
    <col min="13572" max="13572" width="6.5703125" style="153" customWidth="1"/>
    <col min="13573" max="13573" width="49.140625" style="153" customWidth="1"/>
    <col min="13574" max="13575" width="0" style="153" hidden="1" customWidth="1"/>
    <col min="13576" max="13576" width="34.42578125" style="153" customWidth="1"/>
    <col min="13577" max="13577" width="8.7109375" style="153" customWidth="1"/>
    <col min="13578" max="13578" width="11.85546875" style="153" customWidth="1"/>
    <col min="13579" max="13579" width="7.140625" style="153" customWidth="1"/>
    <col min="13580" max="13580" width="8.28515625" style="153" customWidth="1"/>
    <col min="13581" max="13581" width="10.7109375" style="153" customWidth="1"/>
    <col min="13582" max="13582" width="5" style="153" customWidth="1"/>
    <col min="13583" max="13583" width="8.140625" style="153" customWidth="1"/>
    <col min="13584" max="13584" width="10.7109375" style="153" customWidth="1"/>
    <col min="13585" max="13585" width="5.140625" style="153" customWidth="1"/>
    <col min="13586" max="13587" width="5.5703125" style="153" customWidth="1"/>
    <col min="13588" max="13588" width="8.7109375" style="153" customWidth="1"/>
    <col min="13589" max="13589" width="5" style="153" customWidth="1"/>
    <col min="13590" max="13590" width="13.140625" style="153" customWidth="1"/>
    <col min="13591" max="13593" width="0" style="153" hidden="1" customWidth="1"/>
    <col min="13594" max="13824" width="9.140625" style="153"/>
    <col min="13825" max="13825" width="5.28515625" style="153" customWidth="1"/>
    <col min="13826" max="13826" width="21.28515625" style="153" customWidth="1"/>
    <col min="13827" max="13827" width="0" style="153" hidden="1" customWidth="1"/>
    <col min="13828" max="13828" width="6.5703125" style="153" customWidth="1"/>
    <col min="13829" max="13829" width="49.140625" style="153" customWidth="1"/>
    <col min="13830" max="13831" width="0" style="153" hidden="1" customWidth="1"/>
    <col min="13832" max="13832" width="34.42578125" style="153" customWidth="1"/>
    <col min="13833" max="13833" width="8.7109375" style="153" customWidth="1"/>
    <col min="13834" max="13834" width="11.85546875" style="153" customWidth="1"/>
    <col min="13835" max="13835" width="7.140625" style="153" customWidth="1"/>
    <col min="13836" max="13836" width="8.28515625" style="153" customWidth="1"/>
    <col min="13837" max="13837" width="10.7109375" style="153" customWidth="1"/>
    <col min="13838" max="13838" width="5" style="153" customWidth="1"/>
    <col min="13839" max="13839" width="8.140625" style="153" customWidth="1"/>
    <col min="13840" max="13840" width="10.7109375" style="153" customWidth="1"/>
    <col min="13841" max="13841" width="5.140625" style="153" customWidth="1"/>
    <col min="13842" max="13843" width="5.5703125" style="153" customWidth="1"/>
    <col min="13844" max="13844" width="8.7109375" style="153" customWidth="1"/>
    <col min="13845" max="13845" width="5" style="153" customWidth="1"/>
    <col min="13846" max="13846" width="13.140625" style="153" customWidth="1"/>
    <col min="13847" max="13849" width="0" style="153" hidden="1" customWidth="1"/>
    <col min="13850" max="14080" width="9.140625" style="153"/>
    <col min="14081" max="14081" width="5.28515625" style="153" customWidth="1"/>
    <col min="14082" max="14082" width="21.28515625" style="153" customWidth="1"/>
    <col min="14083" max="14083" width="0" style="153" hidden="1" customWidth="1"/>
    <col min="14084" max="14084" width="6.5703125" style="153" customWidth="1"/>
    <col min="14085" max="14085" width="49.140625" style="153" customWidth="1"/>
    <col min="14086" max="14087" width="0" style="153" hidden="1" customWidth="1"/>
    <col min="14088" max="14088" width="34.42578125" style="153" customWidth="1"/>
    <col min="14089" max="14089" width="8.7109375" style="153" customWidth="1"/>
    <col min="14090" max="14090" width="11.85546875" style="153" customWidth="1"/>
    <col min="14091" max="14091" width="7.140625" style="153" customWidth="1"/>
    <col min="14092" max="14092" width="8.28515625" style="153" customWidth="1"/>
    <col min="14093" max="14093" width="10.7109375" style="153" customWidth="1"/>
    <col min="14094" max="14094" width="5" style="153" customWidth="1"/>
    <col min="14095" max="14095" width="8.140625" style="153" customWidth="1"/>
    <col min="14096" max="14096" width="10.7109375" style="153" customWidth="1"/>
    <col min="14097" max="14097" width="5.140625" style="153" customWidth="1"/>
    <col min="14098" max="14099" width="5.5703125" style="153" customWidth="1"/>
    <col min="14100" max="14100" width="8.7109375" style="153" customWidth="1"/>
    <col min="14101" max="14101" width="5" style="153" customWidth="1"/>
    <col min="14102" max="14102" width="13.140625" style="153" customWidth="1"/>
    <col min="14103" max="14105" width="0" style="153" hidden="1" customWidth="1"/>
    <col min="14106" max="14336" width="9.140625" style="153"/>
    <col min="14337" max="14337" width="5.28515625" style="153" customWidth="1"/>
    <col min="14338" max="14338" width="21.28515625" style="153" customWidth="1"/>
    <col min="14339" max="14339" width="0" style="153" hidden="1" customWidth="1"/>
    <col min="14340" max="14340" width="6.5703125" style="153" customWidth="1"/>
    <col min="14341" max="14341" width="49.140625" style="153" customWidth="1"/>
    <col min="14342" max="14343" width="0" style="153" hidden="1" customWidth="1"/>
    <col min="14344" max="14344" width="34.42578125" style="153" customWidth="1"/>
    <col min="14345" max="14345" width="8.7109375" style="153" customWidth="1"/>
    <col min="14346" max="14346" width="11.85546875" style="153" customWidth="1"/>
    <col min="14347" max="14347" width="7.140625" style="153" customWidth="1"/>
    <col min="14348" max="14348" width="8.28515625" style="153" customWidth="1"/>
    <col min="14349" max="14349" width="10.7109375" style="153" customWidth="1"/>
    <col min="14350" max="14350" width="5" style="153" customWidth="1"/>
    <col min="14351" max="14351" width="8.140625" style="153" customWidth="1"/>
    <col min="14352" max="14352" width="10.7109375" style="153" customWidth="1"/>
    <col min="14353" max="14353" width="5.140625" style="153" customWidth="1"/>
    <col min="14354" max="14355" width="5.5703125" style="153" customWidth="1"/>
    <col min="14356" max="14356" width="8.7109375" style="153" customWidth="1"/>
    <col min="14357" max="14357" width="5" style="153" customWidth="1"/>
    <col min="14358" max="14358" width="13.140625" style="153" customWidth="1"/>
    <col min="14359" max="14361" width="0" style="153" hidden="1" customWidth="1"/>
    <col min="14362" max="14592" width="9.140625" style="153"/>
    <col min="14593" max="14593" width="5.28515625" style="153" customWidth="1"/>
    <col min="14594" max="14594" width="21.28515625" style="153" customWidth="1"/>
    <col min="14595" max="14595" width="0" style="153" hidden="1" customWidth="1"/>
    <col min="14596" max="14596" width="6.5703125" style="153" customWidth="1"/>
    <col min="14597" max="14597" width="49.140625" style="153" customWidth="1"/>
    <col min="14598" max="14599" width="0" style="153" hidden="1" customWidth="1"/>
    <col min="14600" max="14600" width="34.42578125" style="153" customWidth="1"/>
    <col min="14601" max="14601" width="8.7109375" style="153" customWidth="1"/>
    <col min="14602" max="14602" width="11.85546875" style="153" customWidth="1"/>
    <col min="14603" max="14603" width="7.140625" style="153" customWidth="1"/>
    <col min="14604" max="14604" width="8.28515625" style="153" customWidth="1"/>
    <col min="14605" max="14605" width="10.7109375" style="153" customWidth="1"/>
    <col min="14606" max="14606" width="5" style="153" customWidth="1"/>
    <col min="14607" max="14607" width="8.140625" style="153" customWidth="1"/>
    <col min="14608" max="14608" width="10.7109375" style="153" customWidth="1"/>
    <col min="14609" max="14609" width="5.140625" style="153" customWidth="1"/>
    <col min="14610" max="14611" width="5.5703125" style="153" customWidth="1"/>
    <col min="14612" max="14612" width="8.7109375" style="153" customWidth="1"/>
    <col min="14613" max="14613" width="5" style="153" customWidth="1"/>
    <col min="14614" max="14614" width="13.140625" style="153" customWidth="1"/>
    <col min="14615" max="14617" width="0" style="153" hidden="1" customWidth="1"/>
    <col min="14618" max="14848" width="9.140625" style="153"/>
    <col min="14849" max="14849" width="5.28515625" style="153" customWidth="1"/>
    <col min="14850" max="14850" width="21.28515625" style="153" customWidth="1"/>
    <col min="14851" max="14851" width="0" style="153" hidden="1" customWidth="1"/>
    <col min="14852" max="14852" width="6.5703125" style="153" customWidth="1"/>
    <col min="14853" max="14853" width="49.140625" style="153" customWidth="1"/>
    <col min="14854" max="14855" width="0" style="153" hidden="1" customWidth="1"/>
    <col min="14856" max="14856" width="34.42578125" style="153" customWidth="1"/>
    <col min="14857" max="14857" width="8.7109375" style="153" customWidth="1"/>
    <col min="14858" max="14858" width="11.85546875" style="153" customWidth="1"/>
    <col min="14859" max="14859" width="7.140625" style="153" customWidth="1"/>
    <col min="14860" max="14860" width="8.28515625" style="153" customWidth="1"/>
    <col min="14861" max="14861" width="10.7109375" style="153" customWidth="1"/>
    <col min="14862" max="14862" width="5" style="153" customWidth="1"/>
    <col min="14863" max="14863" width="8.140625" style="153" customWidth="1"/>
    <col min="14864" max="14864" width="10.7109375" style="153" customWidth="1"/>
    <col min="14865" max="14865" width="5.140625" style="153" customWidth="1"/>
    <col min="14866" max="14867" width="5.5703125" style="153" customWidth="1"/>
    <col min="14868" max="14868" width="8.7109375" style="153" customWidth="1"/>
    <col min="14869" max="14869" width="5" style="153" customWidth="1"/>
    <col min="14870" max="14870" width="13.140625" style="153" customWidth="1"/>
    <col min="14871" max="14873" width="0" style="153" hidden="1" customWidth="1"/>
    <col min="14874" max="15104" width="9.140625" style="153"/>
    <col min="15105" max="15105" width="5.28515625" style="153" customWidth="1"/>
    <col min="15106" max="15106" width="21.28515625" style="153" customWidth="1"/>
    <col min="15107" max="15107" width="0" style="153" hidden="1" customWidth="1"/>
    <col min="15108" max="15108" width="6.5703125" style="153" customWidth="1"/>
    <col min="15109" max="15109" width="49.140625" style="153" customWidth="1"/>
    <col min="15110" max="15111" width="0" style="153" hidden="1" customWidth="1"/>
    <col min="15112" max="15112" width="34.42578125" style="153" customWidth="1"/>
    <col min="15113" max="15113" width="8.7109375" style="153" customWidth="1"/>
    <col min="15114" max="15114" width="11.85546875" style="153" customWidth="1"/>
    <col min="15115" max="15115" width="7.140625" style="153" customWidth="1"/>
    <col min="15116" max="15116" width="8.28515625" style="153" customWidth="1"/>
    <col min="15117" max="15117" width="10.7109375" style="153" customWidth="1"/>
    <col min="15118" max="15118" width="5" style="153" customWidth="1"/>
    <col min="15119" max="15119" width="8.140625" style="153" customWidth="1"/>
    <col min="15120" max="15120" width="10.7109375" style="153" customWidth="1"/>
    <col min="15121" max="15121" width="5.140625" style="153" customWidth="1"/>
    <col min="15122" max="15123" width="5.5703125" style="153" customWidth="1"/>
    <col min="15124" max="15124" width="8.7109375" style="153" customWidth="1"/>
    <col min="15125" max="15125" width="5" style="153" customWidth="1"/>
    <col min="15126" max="15126" width="13.140625" style="153" customWidth="1"/>
    <col min="15127" max="15129" width="0" style="153" hidden="1" customWidth="1"/>
    <col min="15130" max="15360" width="9.140625" style="153"/>
    <col min="15361" max="15361" width="5.28515625" style="153" customWidth="1"/>
    <col min="15362" max="15362" width="21.28515625" style="153" customWidth="1"/>
    <col min="15363" max="15363" width="0" style="153" hidden="1" customWidth="1"/>
    <col min="15364" max="15364" width="6.5703125" style="153" customWidth="1"/>
    <col min="15365" max="15365" width="49.140625" style="153" customWidth="1"/>
    <col min="15366" max="15367" width="0" style="153" hidden="1" customWidth="1"/>
    <col min="15368" max="15368" width="34.42578125" style="153" customWidth="1"/>
    <col min="15369" max="15369" width="8.7109375" style="153" customWidth="1"/>
    <col min="15370" max="15370" width="11.85546875" style="153" customWidth="1"/>
    <col min="15371" max="15371" width="7.140625" style="153" customWidth="1"/>
    <col min="15372" max="15372" width="8.28515625" style="153" customWidth="1"/>
    <col min="15373" max="15373" width="10.7109375" style="153" customWidth="1"/>
    <col min="15374" max="15374" width="5" style="153" customWidth="1"/>
    <col min="15375" max="15375" width="8.140625" style="153" customWidth="1"/>
    <col min="15376" max="15376" width="10.7109375" style="153" customWidth="1"/>
    <col min="15377" max="15377" width="5.140625" style="153" customWidth="1"/>
    <col min="15378" max="15379" width="5.5703125" style="153" customWidth="1"/>
    <col min="15380" max="15380" width="8.7109375" style="153" customWidth="1"/>
    <col min="15381" max="15381" width="5" style="153" customWidth="1"/>
    <col min="15382" max="15382" width="13.140625" style="153" customWidth="1"/>
    <col min="15383" max="15385" width="0" style="153" hidden="1" customWidth="1"/>
    <col min="15386" max="15616" width="9.140625" style="153"/>
    <col min="15617" max="15617" width="5.28515625" style="153" customWidth="1"/>
    <col min="15618" max="15618" width="21.28515625" style="153" customWidth="1"/>
    <col min="15619" max="15619" width="0" style="153" hidden="1" customWidth="1"/>
    <col min="15620" max="15620" width="6.5703125" style="153" customWidth="1"/>
    <col min="15621" max="15621" width="49.140625" style="153" customWidth="1"/>
    <col min="15622" max="15623" width="0" style="153" hidden="1" customWidth="1"/>
    <col min="15624" max="15624" width="34.42578125" style="153" customWidth="1"/>
    <col min="15625" max="15625" width="8.7109375" style="153" customWidth="1"/>
    <col min="15626" max="15626" width="11.85546875" style="153" customWidth="1"/>
    <col min="15627" max="15627" width="7.140625" style="153" customWidth="1"/>
    <col min="15628" max="15628" width="8.28515625" style="153" customWidth="1"/>
    <col min="15629" max="15629" width="10.7109375" style="153" customWidth="1"/>
    <col min="15630" max="15630" width="5" style="153" customWidth="1"/>
    <col min="15631" max="15631" width="8.140625" style="153" customWidth="1"/>
    <col min="15632" max="15632" width="10.7109375" style="153" customWidth="1"/>
    <col min="15633" max="15633" width="5.140625" style="153" customWidth="1"/>
    <col min="15634" max="15635" width="5.5703125" style="153" customWidth="1"/>
    <col min="15636" max="15636" width="8.7109375" style="153" customWidth="1"/>
    <col min="15637" max="15637" width="5" style="153" customWidth="1"/>
    <col min="15638" max="15638" width="13.140625" style="153" customWidth="1"/>
    <col min="15639" max="15641" width="0" style="153" hidden="1" customWidth="1"/>
    <col min="15642" max="15872" width="9.140625" style="153"/>
    <col min="15873" max="15873" width="5.28515625" style="153" customWidth="1"/>
    <col min="15874" max="15874" width="21.28515625" style="153" customWidth="1"/>
    <col min="15875" max="15875" width="0" style="153" hidden="1" customWidth="1"/>
    <col min="15876" max="15876" width="6.5703125" style="153" customWidth="1"/>
    <col min="15877" max="15877" width="49.140625" style="153" customWidth="1"/>
    <col min="15878" max="15879" width="0" style="153" hidden="1" customWidth="1"/>
    <col min="15880" max="15880" width="34.42578125" style="153" customWidth="1"/>
    <col min="15881" max="15881" width="8.7109375" style="153" customWidth="1"/>
    <col min="15882" max="15882" width="11.85546875" style="153" customWidth="1"/>
    <col min="15883" max="15883" width="7.140625" style="153" customWidth="1"/>
    <col min="15884" max="15884" width="8.28515625" style="153" customWidth="1"/>
    <col min="15885" max="15885" width="10.7109375" style="153" customWidth="1"/>
    <col min="15886" max="15886" width="5" style="153" customWidth="1"/>
    <col min="15887" max="15887" width="8.140625" style="153" customWidth="1"/>
    <col min="15888" max="15888" width="10.7109375" style="153" customWidth="1"/>
    <col min="15889" max="15889" width="5.140625" style="153" customWidth="1"/>
    <col min="15890" max="15891" width="5.5703125" style="153" customWidth="1"/>
    <col min="15892" max="15892" width="8.7109375" style="153" customWidth="1"/>
    <col min="15893" max="15893" width="5" style="153" customWidth="1"/>
    <col min="15894" max="15894" width="13.140625" style="153" customWidth="1"/>
    <col min="15895" max="15897" width="0" style="153" hidden="1" customWidth="1"/>
    <col min="15898" max="16128" width="9.140625" style="153"/>
    <col min="16129" max="16129" width="5.28515625" style="153" customWidth="1"/>
    <col min="16130" max="16130" width="21.28515625" style="153" customWidth="1"/>
    <col min="16131" max="16131" width="0" style="153" hidden="1" customWidth="1"/>
    <col min="16132" max="16132" width="6.5703125" style="153" customWidth="1"/>
    <col min="16133" max="16133" width="49.140625" style="153" customWidth="1"/>
    <col min="16134" max="16135" width="0" style="153" hidden="1" customWidth="1"/>
    <col min="16136" max="16136" width="34.42578125" style="153" customWidth="1"/>
    <col min="16137" max="16137" width="8.7109375" style="153" customWidth="1"/>
    <col min="16138" max="16138" width="11.85546875" style="153" customWidth="1"/>
    <col min="16139" max="16139" width="7.140625" style="153" customWidth="1"/>
    <col min="16140" max="16140" width="8.28515625" style="153" customWidth="1"/>
    <col min="16141" max="16141" width="10.7109375" style="153" customWidth="1"/>
    <col min="16142" max="16142" width="5" style="153" customWidth="1"/>
    <col min="16143" max="16143" width="8.140625" style="153" customWidth="1"/>
    <col min="16144" max="16144" width="10.7109375" style="153" customWidth="1"/>
    <col min="16145" max="16145" width="5.140625" style="153" customWidth="1"/>
    <col min="16146" max="16147" width="5.5703125" style="153" customWidth="1"/>
    <col min="16148" max="16148" width="8.7109375" style="153" customWidth="1"/>
    <col min="16149" max="16149" width="5" style="153" customWidth="1"/>
    <col min="16150" max="16150" width="13.140625" style="153" customWidth="1"/>
    <col min="16151" max="16153" width="0" style="153" hidden="1" customWidth="1"/>
    <col min="16154" max="16384" width="9.140625" style="153"/>
  </cols>
  <sheetData>
    <row r="1" spans="1:25" s="115" customFormat="1" ht="63.75" customHeight="1">
      <c r="A1" s="335" t="s">
        <v>165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</row>
    <row r="2" spans="1:25" s="116" customFormat="1" ht="33" customHeight="1">
      <c r="A2" s="364" t="s">
        <v>114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</row>
    <row r="3" spans="1:25" s="117" customFormat="1" ht="32.25" customHeight="1">
      <c r="A3" s="365" t="s">
        <v>234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1:25" s="120" customFormat="1" ht="21.75" customHeight="1">
      <c r="A4" s="366" t="s">
        <v>96</v>
      </c>
      <c r="B4" s="366"/>
      <c r="C4" s="366"/>
      <c r="D4" s="366"/>
      <c r="E4" s="366"/>
      <c r="F4" s="118"/>
      <c r="G4" s="118"/>
      <c r="H4" s="162"/>
      <c r="I4" s="118"/>
      <c r="J4" s="119"/>
      <c r="K4" s="119"/>
      <c r="L4" s="119"/>
      <c r="M4" s="119"/>
      <c r="N4" s="119"/>
      <c r="O4" s="119"/>
      <c r="P4" s="119"/>
      <c r="Q4" s="119"/>
      <c r="R4" s="367" t="s">
        <v>97</v>
      </c>
      <c r="S4" s="367"/>
      <c r="T4" s="367"/>
      <c r="U4" s="367"/>
      <c r="V4" s="367"/>
      <c r="W4" s="367"/>
      <c r="X4" s="367"/>
    </row>
    <row r="5" spans="1:25" s="121" customFormat="1" ht="15" customHeight="1">
      <c r="A5" s="385" t="s">
        <v>115</v>
      </c>
      <c r="B5" s="370" t="s">
        <v>144</v>
      </c>
      <c r="C5" s="387" t="s">
        <v>117</v>
      </c>
      <c r="D5" s="387" t="s">
        <v>118</v>
      </c>
      <c r="E5" s="370" t="s">
        <v>145</v>
      </c>
      <c r="F5" s="370" t="s">
        <v>120</v>
      </c>
      <c r="G5" s="370" t="s">
        <v>121</v>
      </c>
      <c r="H5" s="372" t="s">
        <v>1</v>
      </c>
      <c r="I5" s="374" t="s">
        <v>122</v>
      </c>
      <c r="J5" s="374"/>
      <c r="K5" s="374"/>
      <c r="L5" s="375" t="s">
        <v>123</v>
      </c>
      <c r="M5" s="375"/>
      <c r="N5" s="375"/>
      <c r="O5" s="374" t="s">
        <v>124</v>
      </c>
      <c r="P5" s="374"/>
      <c r="Q5" s="374"/>
      <c r="R5" s="379" t="s">
        <v>125</v>
      </c>
      <c r="S5" s="379" t="s">
        <v>126</v>
      </c>
      <c r="T5" s="381" t="s">
        <v>127</v>
      </c>
      <c r="U5" s="381" t="s">
        <v>128</v>
      </c>
      <c r="V5" s="383" t="s">
        <v>129</v>
      </c>
      <c r="W5" s="368" t="s">
        <v>146</v>
      </c>
    </row>
    <row r="6" spans="1:25" s="121" customFormat="1" ht="51" customHeight="1">
      <c r="A6" s="386"/>
      <c r="B6" s="371"/>
      <c r="C6" s="388"/>
      <c r="D6" s="388"/>
      <c r="E6" s="371"/>
      <c r="F6" s="371"/>
      <c r="G6" s="371"/>
      <c r="H6" s="373"/>
      <c r="I6" s="122" t="s">
        <v>131</v>
      </c>
      <c r="J6" s="123" t="s">
        <v>132</v>
      </c>
      <c r="K6" s="124" t="s">
        <v>133</v>
      </c>
      <c r="L6" s="122" t="s">
        <v>131</v>
      </c>
      <c r="M6" s="123" t="s">
        <v>132</v>
      </c>
      <c r="N6" s="124" t="s">
        <v>133</v>
      </c>
      <c r="O6" s="122" t="s">
        <v>131</v>
      </c>
      <c r="P6" s="123" t="s">
        <v>132</v>
      </c>
      <c r="Q6" s="124" t="s">
        <v>133</v>
      </c>
      <c r="R6" s="380"/>
      <c r="S6" s="380"/>
      <c r="T6" s="382"/>
      <c r="U6" s="382"/>
      <c r="V6" s="384"/>
      <c r="W6" s="369"/>
      <c r="X6" s="125" t="s">
        <v>136</v>
      </c>
      <c r="Y6" s="126" t="s">
        <v>147</v>
      </c>
    </row>
    <row r="7" spans="1:25" s="129" customFormat="1" ht="45.75" customHeight="1">
      <c r="A7" s="376" t="s">
        <v>166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8"/>
      <c r="W7" s="127"/>
      <c r="X7" s="128"/>
    </row>
    <row r="8" spans="1:25" s="129" customFormat="1" ht="45.75" customHeight="1">
      <c r="A8" s="130">
        <v>1</v>
      </c>
      <c r="B8" s="11" t="s">
        <v>48</v>
      </c>
      <c r="C8" s="160" t="s">
        <v>49</v>
      </c>
      <c r="D8" s="161" t="s">
        <v>167</v>
      </c>
      <c r="E8" s="13" t="s">
        <v>61</v>
      </c>
      <c r="F8" s="14" t="s">
        <v>37</v>
      </c>
      <c r="G8" s="3" t="s">
        <v>38</v>
      </c>
      <c r="H8" s="163" t="s">
        <v>96</v>
      </c>
      <c r="I8" s="133">
        <v>229</v>
      </c>
      <c r="J8" s="134">
        <f>I8/3.4-$R8*2</f>
        <v>65.352941176470594</v>
      </c>
      <c r="K8" s="135">
        <v>1</v>
      </c>
      <c r="L8" s="133">
        <v>205.5</v>
      </c>
      <c r="M8" s="134">
        <f>L8/3.4-$R8*2</f>
        <v>58.441176470588239</v>
      </c>
      <c r="N8" s="135">
        <v>1</v>
      </c>
      <c r="O8" s="133">
        <v>216</v>
      </c>
      <c r="P8" s="134">
        <f>O8/3.4-$R8*2</f>
        <v>61.529411764705884</v>
      </c>
      <c r="Q8" s="135">
        <v>1</v>
      </c>
      <c r="R8" s="135">
        <v>1</v>
      </c>
      <c r="S8" s="135"/>
      <c r="T8" s="136">
        <f>O8+L8+I8</f>
        <v>650.5</v>
      </c>
      <c r="U8" s="137"/>
      <c r="V8" s="134">
        <f>(J8+M8+P8)/3</f>
        <v>61.774509803921575</v>
      </c>
      <c r="W8" s="138"/>
    </row>
    <row r="9" spans="1:25" s="129" customFormat="1" ht="45.75" customHeight="1">
      <c r="A9" s="376" t="s">
        <v>148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8"/>
      <c r="W9" s="138"/>
    </row>
    <row r="10" spans="1:25" s="129" customFormat="1" ht="58.5" customHeight="1">
      <c r="A10" s="130">
        <f>RANK(V10,$V$8:$V$12)</f>
        <v>1</v>
      </c>
      <c r="B10" s="11" t="s">
        <v>84</v>
      </c>
      <c r="C10" s="12" t="s">
        <v>85</v>
      </c>
      <c r="D10" s="160" t="s">
        <v>85</v>
      </c>
      <c r="E10" s="13" t="s">
        <v>86</v>
      </c>
      <c r="F10" s="14" t="s">
        <v>91</v>
      </c>
      <c r="G10" s="3"/>
      <c r="H10" s="163" t="s">
        <v>87</v>
      </c>
      <c r="I10" s="133">
        <v>230</v>
      </c>
      <c r="J10" s="134">
        <f>I10/3.4-$R10*2</f>
        <v>67.64705882352942</v>
      </c>
      <c r="K10" s="135">
        <f>RANK(J10,J$10:J$12)</f>
        <v>2</v>
      </c>
      <c r="L10" s="133">
        <v>230</v>
      </c>
      <c r="M10" s="134">
        <f>L10/3.4-$R10*2</f>
        <v>67.64705882352942</v>
      </c>
      <c r="N10" s="135">
        <f>RANK(M10,M$10:M$12)</f>
        <v>1</v>
      </c>
      <c r="O10" s="133">
        <v>224</v>
      </c>
      <c r="P10" s="134">
        <f>O10/3.4-$R10*2</f>
        <v>65.882352941176478</v>
      </c>
      <c r="Q10" s="135">
        <f>RANK(P10,P$10:P$12)</f>
        <v>1</v>
      </c>
      <c r="R10" s="135"/>
      <c r="S10" s="135"/>
      <c r="T10" s="136">
        <f>O10+L10+I10</f>
        <v>684</v>
      </c>
      <c r="U10" s="137"/>
      <c r="V10" s="134">
        <f>(J10+M10+P10)/3</f>
        <v>67.058823529411768</v>
      </c>
      <c r="W10" s="138"/>
    </row>
    <row r="11" spans="1:25" s="129" customFormat="1" ht="58.5" customHeight="1">
      <c r="A11" s="130">
        <f>RANK(V11,$V$8:$V$12)</f>
        <v>2</v>
      </c>
      <c r="B11" s="1" t="s">
        <v>153</v>
      </c>
      <c r="C11" s="54" t="s">
        <v>154</v>
      </c>
      <c r="D11" s="128"/>
      <c r="E11" s="2" t="s">
        <v>155</v>
      </c>
      <c r="F11" s="132" t="s">
        <v>156</v>
      </c>
      <c r="G11" s="143" t="s">
        <v>157</v>
      </c>
      <c r="H11" s="163" t="s">
        <v>100</v>
      </c>
      <c r="I11" s="133">
        <v>234</v>
      </c>
      <c r="J11" s="134">
        <f>I11/3.4-$R11*2</f>
        <v>68.82352941176471</v>
      </c>
      <c r="K11" s="135">
        <f t="shared" ref="K11:K12" si="0">RANK(J11,J$10:J$12)</f>
        <v>1</v>
      </c>
      <c r="L11" s="133">
        <v>205.5</v>
      </c>
      <c r="M11" s="134">
        <f>L11/3.4-$R11*2</f>
        <v>60.441176470588239</v>
      </c>
      <c r="N11" s="135">
        <f t="shared" ref="N11:N12" si="1">RANK(M11,M$10:M$12)</f>
        <v>3</v>
      </c>
      <c r="O11" s="133">
        <v>223</v>
      </c>
      <c r="P11" s="134">
        <f>O11/3.4-$R11*2</f>
        <v>65.588235294117652</v>
      </c>
      <c r="Q11" s="135">
        <f t="shared" ref="Q11:Q12" si="2">RANK(P11,P$10:P$12)</f>
        <v>2</v>
      </c>
      <c r="R11" s="135"/>
      <c r="S11" s="135"/>
      <c r="T11" s="136">
        <f>O11+L11+I11</f>
        <v>662.5</v>
      </c>
      <c r="U11" s="137"/>
      <c r="V11" s="134">
        <f>(J11+M11+P11)/3</f>
        <v>64.950980392156865</v>
      </c>
      <c r="W11" s="138"/>
    </row>
    <row r="12" spans="1:25" s="129" customFormat="1" ht="58.5" customHeight="1">
      <c r="A12" s="130">
        <f>RANK(V12,$V$10:$V$12)</f>
        <v>3</v>
      </c>
      <c r="B12" s="11" t="s">
        <v>105</v>
      </c>
      <c r="C12" s="12"/>
      <c r="D12" s="5"/>
      <c r="E12" s="18" t="s">
        <v>62</v>
      </c>
      <c r="F12" s="14" t="s">
        <v>16</v>
      </c>
      <c r="G12" s="3" t="s">
        <v>5</v>
      </c>
      <c r="H12" s="163" t="s">
        <v>96</v>
      </c>
      <c r="I12" s="133">
        <v>224</v>
      </c>
      <c r="J12" s="134">
        <f>I12/3.4-$R12*2</f>
        <v>65.882352941176478</v>
      </c>
      <c r="K12" s="135">
        <f t="shared" si="0"/>
        <v>3</v>
      </c>
      <c r="L12" s="133">
        <v>208.5</v>
      </c>
      <c r="M12" s="134">
        <f>L12/3.4-$R12*2</f>
        <v>61.32352941176471</v>
      </c>
      <c r="N12" s="135">
        <f t="shared" si="1"/>
        <v>2</v>
      </c>
      <c r="O12" s="133">
        <v>216.5</v>
      </c>
      <c r="P12" s="134">
        <f>O12/3.4-$R12*2</f>
        <v>63.676470588235297</v>
      </c>
      <c r="Q12" s="135">
        <f t="shared" si="2"/>
        <v>3</v>
      </c>
      <c r="R12" s="135"/>
      <c r="S12" s="135"/>
      <c r="T12" s="136">
        <f>O12+L12+I12</f>
        <v>649</v>
      </c>
      <c r="U12" s="137"/>
      <c r="V12" s="134">
        <f>(J12+M12+P12)/3</f>
        <v>63.627450980392162</v>
      </c>
      <c r="W12" s="138"/>
    </row>
    <row r="13" spans="1:25" s="129" customFormat="1" ht="45.75" customHeight="1">
      <c r="A13" s="376" t="s">
        <v>149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8"/>
      <c r="W13" s="127"/>
      <c r="X13" s="128"/>
    </row>
    <row r="14" spans="1:25" s="129" customFormat="1" ht="45.75" customHeight="1">
      <c r="A14" s="130">
        <v>1</v>
      </c>
      <c r="B14" s="18" t="s">
        <v>54</v>
      </c>
      <c r="C14" s="159" t="s">
        <v>42</v>
      </c>
      <c r="D14" s="12" t="s">
        <v>41</v>
      </c>
      <c r="E14" s="13" t="s">
        <v>63</v>
      </c>
      <c r="F14" s="14" t="s">
        <v>43</v>
      </c>
      <c r="G14" s="3" t="s">
        <v>5</v>
      </c>
      <c r="H14" s="10" t="s">
        <v>6</v>
      </c>
      <c r="I14" s="133">
        <v>339</v>
      </c>
      <c r="J14" s="134">
        <f>I14/4.6-$R14*2</f>
        <v>73.695652173913047</v>
      </c>
      <c r="K14" s="135">
        <f>RANK(J14,J$14:J$17)</f>
        <v>1</v>
      </c>
      <c r="L14" s="133">
        <v>328</v>
      </c>
      <c r="M14" s="134">
        <f>L14/4.6-$R14*2</f>
        <v>71.304347826086968</v>
      </c>
      <c r="N14" s="135">
        <f>RANK(M14,M$14:M$17)</f>
        <v>1</v>
      </c>
      <c r="O14" s="133">
        <v>327</v>
      </c>
      <c r="P14" s="134">
        <f>O14/4.6-$R14*2</f>
        <v>71.08695652173914</v>
      </c>
      <c r="Q14" s="135">
        <f>RANK(P14,P$14:P$17)</f>
        <v>1</v>
      </c>
      <c r="R14" s="135"/>
      <c r="S14" s="135"/>
      <c r="T14" s="136">
        <f>O14+L14+I14</f>
        <v>994</v>
      </c>
      <c r="U14" s="137"/>
      <c r="V14" s="134">
        <f>(J14+M14+P14)/3</f>
        <v>72.028985507246375</v>
      </c>
      <c r="W14" s="138"/>
    </row>
    <row r="15" spans="1:25" s="129" customFormat="1" ht="45.75" hidden="1" customHeight="1">
      <c r="A15" s="130" t="e">
        <f>RANK(V15,$V$8:$V$12)</f>
        <v>#N/A</v>
      </c>
      <c r="B15" s="1"/>
      <c r="C15" s="142"/>
      <c r="D15" s="62"/>
      <c r="E15" s="63"/>
      <c r="F15" s="64"/>
      <c r="G15" s="143"/>
      <c r="H15" s="164"/>
      <c r="I15" s="133"/>
      <c r="J15" s="134">
        <f>I15/3.4-$R15*2</f>
        <v>0</v>
      </c>
      <c r="K15" s="135">
        <f>RANK(J15,J$14:J$17)</f>
        <v>2</v>
      </c>
      <c r="L15" s="133"/>
      <c r="M15" s="134">
        <f>L15/3.4-$R15*2</f>
        <v>0</v>
      </c>
      <c r="N15" s="135">
        <f>RANK(M15,M$14:M$17)</f>
        <v>2</v>
      </c>
      <c r="O15" s="133"/>
      <c r="P15" s="134">
        <f>O15/3.4-$R15*2</f>
        <v>0</v>
      </c>
      <c r="Q15" s="135">
        <f>RANK(P15,P$14:P$17)</f>
        <v>2</v>
      </c>
      <c r="R15" s="135"/>
      <c r="S15" s="135"/>
      <c r="T15" s="136">
        <f>O15+L15+I15</f>
        <v>0</v>
      </c>
      <c r="U15" s="137"/>
      <c r="V15" s="134">
        <f>(J15+M15+P15)/3</f>
        <v>0</v>
      </c>
      <c r="W15" s="138"/>
    </row>
    <row r="16" spans="1:25" s="129" customFormat="1" ht="45.75" hidden="1" customHeight="1">
      <c r="A16" s="130" t="e">
        <f>RANK(V16,$V$8:$V$12)</f>
        <v>#N/A</v>
      </c>
      <c r="B16" s="1"/>
      <c r="C16" s="52"/>
      <c r="D16" s="139"/>
      <c r="E16" s="140"/>
      <c r="F16" s="141"/>
      <c r="G16" s="62"/>
      <c r="H16" s="165"/>
      <c r="I16" s="133"/>
      <c r="J16" s="134">
        <f>I16/3.4-$R16*2</f>
        <v>0</v>
      </c>
      <c r="K16" s="135">
        <f>RANK(J16,J$14:J$17)</f>
        <v>2</v>
      </c>
      <c r="L16" s="133"/>
      <c r="M16" s="134">
        <f>L16/3.4-$R16*2</f>
        <v>0</v>
      </c>
      <c r="N16" s="135">
        <f>RANK(M16,M$14:M$17)</f>
        <v>2</v>
      </c>
      <c r="O16" s="133"/>
      <c r="P16" s="134">
        <f>O16/3.4-$R16*2</f>
        <v>0</v>
      </c>
      <c r="Q16" s="135">
        <f>RANK(P16,P$14:P$17)</f>
        <v>2</v>
      </c>
      <c r="R16" s="135"/>
      <c r="S16" s="135"/>
      <c r="T16" s="136">
        <f>O16+L16+I16</f>
        <v>0</v>
      </c>
      <c r="U16" s="137"/>
      <c r="V16" s="134">
        <f>(J16+M16+P16)/3</f>
        <v>0</v>
      </c>
      <c r="W16" s="138"/>
    </row>
    <row r="17" spans="1:23" s="129" customFormat="1" ht="42.75" hidden="1" customHeight="1">
      <c r="A17" s="130" t="e">
        <f>RANK(V17,$V$8:$V$12)</f>
        <v>#N/A</v>
      </c>
      <c r="B17" s="140"/>
      <c r="C17" s="52"/>
      <c r="D17" s="139"/>
      <c r="E17" s="63"/>
      <c r="F17" s="141"/>
      <c r="G17" s="53"/>
      <c r="H17" s="166"/>
      <c r="I17" s="133"/>
      <c r="J17" s="134">
        <f>I17/3.4-$R17*2</f>
        <v>0</v>
      </c>
      <c r="K17" s="135">
        <f>RANK(J17,J$14:J$17)</f>
        <v>2</v>
      </c>
      <c r="L17" s="133"/>
      <c r="M17" s="134">
        <f>L17/3.4-$R17*2</f>
        <v>0</v>
      </c>
      <c r="N17" s="135">
        <f>RANK(M17,M$14:M$17)</f>
        <v>2</v>
      </c>
      <c r="O17" s="133"/>
      <c r="P17" s="134">
        <f>O17/3.4-$R17*2</f>
        <v>0</v>
      </c>
      <c r="Q17" s="135">
        <f>RANK(P17,P$14:P$17)</f>
        <v>2</v>
      </c>
      <c r="R17" s="135"/>
      <c r="S17" s="135"/>
      <c r="T17" s="136">
        <f>O17+L17+I17</f>
        <v>0</v>
      </c>
      <c r="U17" s="137"/>
      <c r="V17" s="134">
        <f>(J17+M17+P17)/3</f>
        <v>0</v>
      </c>
      <c r="W17" s="138"/>
    </row>
    <row r="18" spans="1:23" s="102" customFormat="1" ht="61.5" customHeight="1">
      <c r="A18" s="101" t="s">
        <v>142</v>
      </c>
      <c r="E18" s="104"/>
      <c r="H18" s="486" t="s">
        <v>231</v>
      </c>
      <c r="I18" s="105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W18" s="145"/>
    </row>
    <row r="19" spans="1:23" s="102" customFormat="1" ht="61.5" customHeight="1">
      <c r="A19" s="101" t="s">
        <v>143</v>
      </c>
      <c r="E19" s="104"/>
      <c r="H19" s="102" t="s">
        <v>209</v>
      </c>
      <c r="R19" s="101"/>
      <c r="W19" s="145"/>
    </row>
    <row r="20" spans="1:23" s="147" customFormat="1" ht="60.75" customHeight="1">
      <c r="B20" s="148"/>
      <c r="C20" s="149"/>
      <c r="D20" s="150"/>
      <c r="E20" s="150"/>
      <c r="F20" s="150"/>
      <c r="H20" s="167"/>
      <c r="I20" s="151"/>
      <c r="J20" s="152"/>
      <c r="L20" s="151"/>
      <c r="M20" s="152"/>
      <c r="O20" s="151"/>
      <c r="P20" s="152"/>
      <c r="V20" s="152"/>
    </row>
  </sheetData>
  <sheetProtection selectLockedCells="1" selectUnlockedCells="1"/>
  <sortState ref="A10:Y12">
    <sortCondition ref="A10"/>
  </sortState>
  <mergeCells count="25">
    <mergeCell ref="A7:V7"/>
    <mergeCell ref="A13:V13"/>
    <mergeCell ref="A9:V9"/>
    <mergeCell ref="R5:R6"/>
    <mergeCell ref="S5:S6"/>
    <mergeCell ref="T5:T6"/>
    <mergeCell ref="U5:U6"/>
    <mergeCell ref="V5:V6"/>
    <mergeCell ref="A5:A6"/>
    <mergeCell ref="B5:B6"/>
    <mergeCell ref="C5:C6"/>
    <mergeCell ref="D5:D6"/>
    <mergeCell ref="E5:E6"/>
    <mergeCell ref="W5:W6"/>
    <mergeCell ref="F5:F6"/>
    <mergeCell ref="G5:G6"/>
    <mergeCell ref="H5:H6"/>
    <mergeCell ref="I5:K5"/>
    <mergeCell ref="L5:N5"/>
    <mergeCell ref="O5:Q5"/>
    <mergeCell ref="A1:W1"/>
    <mergeCell ref="A2:W2"/>
    <mergeCell ref="A3:Y3"/>
    <mergeCell ref="A4:E4"/>
    <mergeCell ref="R4:X4"/>
  </mergeCells>
  <conditionalFormatting sqref="B8 E8 E10:E12 B10:B12">
    <cfRule type="duplicateValues" dxfId="2" priority="2" stopIfTrue="1"/>
  </conditionalFormatting>
  <conditionalFormatting sqref="B14:B17 E14:E17">
    <cfRule type="duplicateValues" dxfId="1" priority="1" stopIfTrue="1"/>
  </conditionalFormatting>
  <printOptions horizontalCentered="1"/>
  <pageMargins left="0.19652777777777777" right="0" top="0.19652777777777777" bottom="0.19652777777777777" header="0.71" footer="0.51180555555555551"/>
  <pageSetup paperSize="9" scale="64" firstPageNumber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F34"/>
  <sheetViews>
    <sheetView view="pageBreakPreview" topLeftCell="A20" zoomScale="70" zoomScaleNormal="70" zoomScaleSheetLayoutView="70" workbookViewId="0">
      <selection activeCell="B17" sqref="B17"/>
    </sheetView>
  </sheetViews>
  <sheetFormatPr defaultColWidth="9.140625" defaultRowHeight="14.25"/>
  <cols>
    <col min="1" max="1" width="5.28515625" style="109" customWidth="1"/>
    <col min="2" max="2" width="21.7109375" style="110" customWidth="1"/>
    <col min="3" max="3" width="9.140625" style="109" hidden="1" customWidth="1"/>
    <col min="4" max="4" width="5.42578125" style="111" customWidth="1"/>
    <col min="5" max="5" width="46.28515625" style="112" customWidth="1"/>
    <col min="6" max="6" width="9.140625" style="109" hidden="1" customWidth="1"/>
    <col min="7" max="7" width="9.140625" style="111" hidden="1" customWidth="1"/>
    <col min="8" max="8" width="34.5703125" style="109" customWidth="1"/>
    <col min="9" max="9" width="2.140625" style="109" hidden="1" customWidth="1"/>
    <col min="10" max="10" width="8.28515625" style="113" customWidth="1"/>
    <col min="11" max="11" width="11.140625" style="114" customWidth="1"/>
    <col min="12" max="12" width="4.7109375" style="109" customWidth="1"/>
    <col min="13" max="13" width="7.85546875" style="113" customWidth="1"/>
    <col min="14" max="14" width="11.140625" style="114" customWidth="1"/>
    <col min="15" max="15" width="4.28515625" style="109" customWidth="1"/>
    <col min="16" max="16" width="8" style="113" customWidth="1"/>
    <col min="17" max="17" width="11.140625" style="114" customWidth="1"/>
    <col min="18" max="18" width="4.85546875" style="109" customWidth="1"/>
    <col min="19" max="19" width="4.140625" style="109" customWidth="1"/>
    <col min="20" max="20" width="4.42578125" style="109" customWidth="1"/>
    <col min="21" max="21" width="8.7109375" style="109" customWidth="1"/>
    <col min="22" max="22" width="5.85546875" style="109" hidden="1" customWidth="1"/>
    <col min="23" max="23" width="12.5703125" style="114" customWidth="1"/>
    <col min="24" max="24" width="0.85546875" style="109" customWidth="1"/>
    <col min="25" max="256" width="9.140625" style="109"/>
    <col min="257" max="257" width="5.28515625" style="109" customWidth="1"/>
    <col min="258" max="258" width="21.7109375" style="109" customWidth="1"/>
    <col min="259" max="259" width="0" style="109" hidden="1" customWidth="1"/>
    <col min="260" max="260" width="5.42578125" style="109" customWidth="1"/>
    <col min="261" max="261" width="46.28515625" style="109" customWidth="1"/>
    <col min="262" max="263" width="0" style="109" hidden="1" customWidth="1"/>
    <col min="264" max="264" width="34.5703125" style="109" customWidth="1"/>
    <col min="265" max="265" width="0" style="109" hidden="1" customWidth="1"/>
    <col min="266" max="266" width="8.28515625" style="109" customWidth="1"/>
    <col min="267" max="267" width="11.140625" style="109" customWidth="1"/>
    <col min="268" max="268" width="4.7109375" style="109" customWidth="1"/>
    <col min="269" max="269" width="7.85546875" style="109" customWidth="1"/>
    <col min="270" max="270" width="11.140625" style="109" customWidth="1"/>
    <col min="271" max="271" width="4.28515625" style="109" customWidth="1"/>
    <col min="272" max="272" width="8" style="109" customWidth="1"/>
    <col min="273" max="273" width="11.140625" style="109" customWidth="1"/>
    <col min="274" max="274" width="4.85546875" style="109" customWidth="1"/>
    <col min="275" max="275" width="4.140625" style="109" customWidth="1"/>
    <col min="276" max="276" width="4.42578125" style="109" customWidth="1"/>
    <col min="277" max="277" width="8.7109375" style="109" customWidth="1"/>
    <col min="278" max="278" width="0" style="109" hidden="1" customWidth="1"/>
    <col min="279" max="279" width="12.5703125" style="109" customWidth="1"/>
    <col min="280" max="280" width="0.85546875" style="109" customWidth="1"/>
    <col min="281" max="512" width="9.140625" style="109"/>
    <col min="513" max="513" width="5.28515625" style="109" customWidth="1"/>
    <col min="514" max="514" width="21.7109375" style="109" customWidth="1"/>
    <col min="515" max="515" width="0" style="109" hidden="1" customWidth="1"/>
    <col min="516" max="516" width="5.42578125" style="109" customWidth="1"/>
    <col min="517" max="517" width="46.28515625" style="109" customWidth="1"/>
    <col min="518" max="519" width="0" style="109" hidden="1" customWidth="1"/>
    <col min="520" max="520" width="34.5703125" style="109" customWidth="1"/>
    <col min="521" max="521" width="0" style="109" hidden="1" customWidth="1"/>
    <col min="522" max="522" width="8.28515625" style="109" customWidth="1"/>
    <col min="523" max="523" width="11.140625" style="109" customWidth="1"/>
    <col min="524" max="524" width="4.7109375" style="109" customWidth="1"/>
    <col min="525" max="525" width="7.85546875" style="109" customWidth="1"/>
    <col min="526" max="526" width="11.140625" style="109" customWidth="1"/>
    <col min="527" max="527" width="4.28515625" style="109" customWidth="1"/>
    <col min="528" max="528" width="8" style="109" customWidth="1"/>
    <col min="529" max="529" width="11.140625" style="109" customWidth="1"/>
    <col min="530" max="530" width="4.85546875" style="109" customWidth="1"/>
    <col min="531" max="531" width="4.140625" style="109" customWidth="1"/>
    <col min="532" max="532" width="4.42578125" style="109" customWidth="1"/>
    <col min="533" max="533" width="8.7109375" style="109" customWidth="1"/>
    <col min="534" max="534" width="0" style="109" hidden="1" customWidth="1"/>
    <col min="535" max="535" width="12.5703125" style="109" customWidth="1"/>
    <col min="536" max="536" width="0.85546875" style="109" customWidth="1"/>
    <col min="537" max="768" width="9.140625" style="109"/>
    <col min="769" max="769" width="5.28515625" style="109" customWidth="1"/>
    <col min="770" max="770" width="21.7109375" style="109" customWidth="1"/>
    <col min="771" max="771" width="0" style="109" hidden="1" customWidth="1"/>
    <col min="772" max="772" width="5.42578125" style="109" customWidth="1"/>
    <col min="773" max="773" width="46.28515625" style="109" customWidth="1"/>
    <col min="774" max="775" width="0" style="109" hidden="1" customWidth="1"/>
    <col min="776" max="776" width="34.5703125" style="109" customWidth="1"/>
    <col min="777" max="777" width="0" style="109" hidden="1" customWidth="1"/>
    <col min="778" max="778" width="8.28515625" style="109" customWidth="1"/>
    <col min="779" max="779" width="11.140625" style="109" customWidth="1"/>
    <col min="780" max="780" width="4.7109375" style="109" customWidth="1"/>
    <col min="781" max="781" width="7.85546875" style="109" customWidth="1"/>
    <col min="782" max="782" width="11.140625" style="109" customWidth="1"/>
    <col min="783" max="783" width="4.28515625" style="109" customWidth="1"/>
    <col min="784" max="784" width="8" style="109" customWidth="1"/>
    <col min="785" max="785" width="11.140625" style="109" customWidth="1"/>
    <col min="786" max="786" width="4.85546875" style="109" customWidth="1"/>
    <col min="787" max="787" width="4.140625" style="109" customWidth="1"/>
    <col min="788" max="788" width="4.42578125" style="109" customWidth="1"/>
    <col min="789" max="789" width="8.7109375" style="109" customWidth="1"/>
    <col min="790" max="790" width="0" style="109" hidden="1" customWidth="1"/>
    <col min="791" max="791" width="12.5703125" style="109" customWidth="1"/>
    <col min="792" max="792" width="0.85546875" style="109" customWidth="1"/>
    <col min="793" max="1024" width="9.140625" style="109"/>
    <col min="1025" max="1025" width="5.28515625" style="109" customWidth="1"/>
    <col min="1026" max="1026" width="21.7109375" style="109" customWidth="1"/>
    <col min="1027" max="1027" width="0" style="109" hidden="1" customWidth="1"/>
    <col min="1028" max="1028" width="5.42578125" style="109" customWidth="1"/>
    <col min="1029" max="1029" width="46.28515625" style="109" customWidth="1"/>
    <col min="1030" max="1031" width="0" style="109" hidden="1" customWidth="1"/>
    <col min="1032" max="1032" width="34.5703125" style="109" customWidth="1"/>
    <col min="1033" max="1033" width="0" style="109" hidden="1" customWidth="1"/>
    <col min="1034" max="1034" width="8.28515625" style="109" customWidth="1"/>
    <col min="1035" max="1035" width="11.140625" style="109" customWidth="1"/>
    <col min="1036" max="1036" width="4.7109375" style="109" customWidth="1"/>
    <col min="1037" max="1037" width="7.85546875" style="109" customWidth="1"/>
    <col min="1038" max="1038" width="11.140625" style="109" customWidth="1"/>
    <col min="1039" max="1039" width="4.28515625" style="109" customWidth="1"/>
    <col min="1040" max="1040" width="8" style="109" customWidth="1"/>
    <col min="1041" max="1041" width="11.140625" style="109" customWidth="1"/>
    <col min="1042" max="1042" width="4.85546875" style="109" customWidth="1"/>
    <col min="1043" max="1043" width="4.140625" style="109" customWidth="1"/>
    <col min="1044" max="1044" width="4.42578125" style="109" customWidth="1"/>
    <col min="1045" max="1045" width="8.7109375" style="109" customWidth="1"/>
    <col min="1046" max="1046" width="0" style="109" hidden="1" customWidth="1"/>
    <col min="1047" max="1047" width="12.5703125" style="109" customWidth="1"/>
    <col min="1048" max="1048" width="0.85546875" style="109" customWidth="1"/>
    <col min="1049" max="1280" width="9.140625" style="109"/>
    <col min="1281" max="1281" width="5.28515625" style="109" customWidth="1"/>
    <col min="1282" max="1282" width="21.7109375" style="109" customWidth="1"/>
    <col min="1283" max="1283" width="0" style="109" hidden="1" customWidth="1"/>
    <col min="1284" max="1284" width="5.42578125" style="109" customWidth="1"/>
    <col min="1285" max="1285" width="46.28515625" style="109" customWidth="1"/>
    <col min="1286" max="1287" width="0" style="109" hidden="1" customWidth="1"/>
    <col min="1288" max="1288" width="34.5703125" style="109" customWidth="1"/>
    <col min="1289" max="1289" width="0" style="109" hidden="1" customWidth="1"/>
    <col min="1290" max="1290" width="8.28515625" style="109" customWidth="1"/>
    <col min="1291" max="1291" width="11.140625" style="109" customWidth="1"/>
    <col min="1292" max="1292" width="4.7109375" style="109" customWidth="1"/>
    <col min="1293" max="1293" width="7.85546875" style="109" customWidth="1"/>
    <col min="1294" max="1294" width="11.140625" style="109" customWidth="1"/>
    <col min="1295" max="1295" width="4.28515625" style="109" customWidth="1"/>
    <col min="1296" max="1296" width="8" style="109" customWidth="1"/>
    <col min="1297" max="1297" width="11.140625" style="109" customWidth="1"/>
    <col min="1298" max="1298" width="4.85546875" style="109" customWidth="1"/>
    <col min="1299" max="1299" width="4.140625" style="109" customWidth="1"/>
    <col min="1300" max="1300" width="4.42578125" style="109" customWidth="1"/>
    <col min="1301" max="1301" width="8.7109375" style="109" customWidth="1"/>
    <col min="1302" max="1302" width="0" style="109" hidden="1" customWidth="1"/>
    <col min="1303" max="1303" width="12.5703125" style="109" customWidth="1"/>
    <col min="1304" max="1304" width="0.85546875" style="109" customWidth="1"/>
    <col min="1305" max="1536" width="9.140625" style="109"/>
    <col min="1537" max="1537" width="5.28515625" style="109" customWidth="1"/>
    <col min="1538" max="1538" width="21.7109375" style="109" customWidth="1"/>
    <col min="1539" max="1539" width="0" style="109" hidden="1" customWidth="1"/>
    <col min="1540" max="1540" width="5.42578125" style="109" customWidth="1"/>
    <col min="1541" max="1541" width="46.28515625" style="109" customWidth="1"/>
    <col min="1542" max="1543" width="0" style="109" hidden="1" customWidth="1"/>
    <col min="1544" max="1544" width="34.5703125" style="109" customWidth="1"/>
    <col min="1545" max="1545" width="0" style="109" hidden="1" customWidth="1"/>
    <col min="1546" max="1546" width="8.28515625" style="109" customWidth="1"/>
    <col min="1547" max="1547" width="11.140625" style="109" customWidth="1"/>
    <col min="1548" max="1548" width="4.7109375" style="109" customWidth="1"/>
    <col min="1549" max="1549" width="7.85546875" style="109" customWidth="1"/>
    <col min="1550" max="1550" width="11.140625" style="109" customWidth="1"/>
    <col min="1551" max="1551" width="4.28515625" style="109" customWidth="1"/>
    <col min="1552" max="1552" width="8" style="109" customWidth="1"/>
    <col min="1553" max="1553" width="11.140625" style="109" customWidth="1"/>
    <col min="1554" max="1554" width="4.85546875" style="109" customWidth="1"/>
    <col min="1555" max="1555" width="4.140625" style="109" customWidth="1"/>
    <col min="1556" max="1556" width="4.42578125" style="109" customWidth="1"/>
    <col min="1557" max="1557" width="8.7109375" style="109" customWidth="1"/>
    <col min="1558" max="1558" width="0" style="109" hidden="1" customWidth="1"/>
    <col min="1559" max="1559" width="12.5703125" style="109" customWidth="1"/>
    <col min="1560" max="1560" width="0.85546875" style="109" customWidth="1"/>
    <col min="1561" max="1792" width="9.140625" style="109"/>
    <col min="1793" max="1793" width="5.28515625" style="109" customWidth="1"/>
    <col min="1794" max="1794" width="21.7109375" style="109" customWidth="1"/>
    <col min="1795" max="1795" width="0" style="109" hidden="1" customWidth="1"/>
    <col min="1796" max="1796" width="5.42578125" style="109" customWidth="1"/>
    <col min="1797" max="1797" width="46.28515625" style="109" customWidth="1"/>
    <col min="1798" max="1799" width="0" style="109" hidden="1" customWidth="1"/>
    <col min="1800" max="1800" width="34.5703125" style="109" customWidth="1"/>
    <col min="1801" max="1801" width="0" style="109" hidden="1" customWidth="1"/>
    <col min="1802" max="1802" width="8.28515625" style="109" customWidth="1"/>
    <col min="1803" max="1803" width="11.140625" style="109" customWidth="1"/>
    <col min="1804" max="1804" width="4.7109375" style="109" customWidth="1"/>
    <col min="1805" max="1805" width="7.85546875" style="109" customWidth="1"/>
    <col min="1806" max="1806" width="11.140625" style="109" customWidth="1"/>
    <col min="1807" max="1807" width="4.28515625" style="109" customWidth="1"/>
    <col min="1808" max="1808" width="8" style="109" customWidth="1"/>
    <col min="1809" max="1809" width="11.140625" style="109" customWidth="1"/>
    <col min="1810" max="1810" width="4.85546875" style="109" customWidth="1"/>
    <col min="1811" max="1811" width="4.140625" style="109" customWidth="1"/>
    <col min="1812" max="1812" width="4.42578125" style="109" customWidth="1"/>
    <col min="1813" max="1813" width="8.7109375" style="109" customWidth="1"/>
    <col min="1814" max="1814" width="0" style="109" hidden="1" customWidth="1"/>
    <col min="1815" max="1815" width="12.5703125" style="109" customWidth="1"/>
    <col min="1816" max="1816" width="0.85546875" style="109" customWidth="1"/>
    <col min="1817" max="2048" width="9.140625" style="109"/>
    <col min="2049" max="2049" width="5.28515625" style="109" customWidth="1"/>
    <col min="2050" max="2050" width="21.7109375" style="109" customWidth="1"/>
    <col min="2051" max="2051" width="0" style="109" hidden="1" customWidth="1"/>
    <col min="2052" max="2052" width="5.42578125" style="109" customWidth="1"/>
    <col min="2053" max="2053" width="46.28515625" style="109" customWidth="1"/>
    <col min="2054" max="2055" width="0" style="109" hidden="1" customWidth="1"/>
    <col min="2056" max="2056" width="34.5703125" style="109" customWidth="1"/>
    <col min="2057" max="2057" width="0" style="109" hidden="1" customWidth="1"/>
    <col min="2058" max="2058" width="8.28515625" style="109" customWidth="1"/>
    <col min="2059" max="2059" width="11.140625" style="109" customWidth="1"/>
    <col min="2060" max="2060" width="4.7109375" style="109" customWidth="1"/>
    <col min="2061" max="2061" width="7.85546875" style="109" customWidth="1"/>
    <col min="2062" max="2062" width="11.140625" style="109" customWidth="1"/>
    <col min="2063" max="2063" width="4.28515625" style="109" customWidth="1"/>
    <col min="2064" max="2064" width="8" style="109" customWidth="1"/>
    <col min="2065" max="2065" width="11.140625" style="109" customWidth="1"/>
    <col min="2066" max="2066" width="4.85546875" style="109" customWidth="1"/>
    <col min="2067" max="2067" width="4.140625" style="109" customWidth="1"/>
    <col min="2068" max="2068" width="4.42578125" style="109" customWidth="1"/>
    <col min="2069" max="2069" width="8.7109375" style="109" customWidth="1"/>
    <col min="2070" max="2070" width="0" style="109" hidden="1" customWidth="1"/>
    <col min="2071" max="2071" width="12.5703125" style="109" customWidth="1"/>
    <col min="2072" max="2072" width="0.85546875" style="109" customWidth="1"/>
    <col min="2073" max="2304" width="9.140625" style="109"/>
    <col min="2305" max="2305" width="5.28515625" style="109" customWidth="1"/>
    <col min="2306" max="2306" width="21.7109375" style="109" customWidth="1"/>
    <col min="2307" max="2307" width="0" style="109" hidden="1" customWidth="1"/>
    <col min="2308" max="2308" width="5.42578125" style="109" customWidth="1"/>
    <col min="2309" max="2309" width="46.28515625" style="109" customWidth="1"/>
    <col min="2310" max="2311" width="0" style="109" hidden="1" customWidth="1"/>
    <col min="2312" max="2312" width="34.5703125" style="109" customWidth="1"/>
    <col min="2313" max="2313" width="0" style="109" hidden="1" customWidth="1"/>
    <col min="2314" max="2314" width="8.28515625" style="109" customWidth="1"/>
    <col min="2315" max="2315" width="11.140625" style="109" customWidth="1"/>
    <col min="2316" max="2316" width="4.7109375" style="109" customWidth="1"/>
    <col min="2317" max="2317" width="7.85546875" style="109" customWidth="1"/>
    <col min="2318" max="2318" width="11.140625" style="109" customWidth="1"/>
    <col min="2319" max="2319" width="4.28515625" style="109" customWidth="1"/>
    <col min="2320" max="2320" width="8" style="109" customWidth="1"/>
    <col min="2321" max="2321" width="11.140625" style="109" customWidth="1"/>
    <col min="2322" max="2322" width="4.85546875" style="109" customWidth="1"/>
    <col min="2323" max="2323" width="4.140625" style="109" customWidth="1"/>
    <col min="2324" max="2324" width="4.42578125" style="109" customWidth="1"/>
    <col min="2325" max="2325" width="8.7109375" style="109" customWidth="1"/>
    <col min="2326" max="2326" width="0" style="109" hidden="1" customWidth="1"/>
    <col min="2327" max="2327" width="12.5703125" style="109" customWidth="1"/>
    <col min="2328" max="2328" width="0.85546875" style="109" customWidth="1"/>
    <col min="2329" max="2560" width="9.140625" style="109"/>
    <col min="2561" max="2561" width="5.28515625" style="109" customWidth="1"/>
    <col min="2562" max="2562" width="21.7109375" style="109" customWidth="1"/>
    <col min="2563" max="2563" width="0" style="109" hidden="1" customWidth="1"/>
    <col min="2564" max="2564" width="5.42578125" style="109" customWidth="1"/>
    <col min="2565" max="2565" width="46.28515625" style="109" customWidth="1"/>
    <col min="2566" max="2567" width="0" style="109" hidden="1" customWidth="1"/>
    <col min="2568" max="2568" width="34.5703125" style="109" customWidth="1"/>
    <col min="2569" max="2569" width="0" style="109" hidden="1" customWidth="1"/>
    <col min="2570" max="2570" width="8.28515625" style="109" customWidth="1"/>
    <col min="2571" max="2571" width="11.140625" style="109" customWidth="1"/>
    <col min="2572" max="2572" width="4.7109375" style="109" customWidth="1"/>
    <col min="2573" max="2573" width="7.85546875" style="109" customWidth="1"/>
    <col min="2574" max="2574" width="11.140625" style="109" customWidth="1"/>
    <col min="2575" max="2575" width="4.28515625" style="109" customWidth="1"/>
    <col min="2576" max="2576" width="8" style="109" customWidth="1"/>
    <col min="2577" max="2577" width="11.140625" style="109" customWidth="1"/>
    <col min="2578" max="2578" width="4.85546875" style="109" customWidth="1"/>
    <col min="2579" max="2579" width="4.140625" style="109" customWidth="1"/>
    <col min="2580" max="2580" width="4.42578125" style="109" customWidth="1"/>
    <col min="2581" max="2581" width="8.7109375" style="109" customWidth="1"/>
    <col min="2582" max="2582" width="0" style="109" hidden="1" customWidth="1"/>
    <col min="2583" max="2583" width="12.5703125" style="109" customWidth="1"/>
    <col min="2584" max="2584" width="0.85546875" style="109" customWidth="1"/>
    <col min="2585" max="2816" width="9.140625" style="109"/>
    <col min="2817" max="2817" width="5.28515625" style="109" customWidth="1"/>
    <col min="2818" max="2818" width="21.7109375" style="109" customWidth="1"/>
    <col min="2819" max="2819" width="0" style="109" hidden="1" customWidth="1"/>
    <col min="2820" max="2820" width="5.42578125" style="109" customWidth="1"/>
    <col min="2821" max="2821" width="46.28515625" style="109" customWidth="1"/>
    <col min="2822" max="2823" width="0" style="109" hidden="1" customWidth="1"/>
    <col min="2824" max="2824" width="34.5703125" style="109" customWidth="1"/>
    <col min="2825" max="2825" width="0" style="109" hidden="1" customWidth="1"/>
    <col min="2826" max="2826" width="8.28515625" style="109" customWidth="1"/>
    <col min="2827" max="2827" width="11.140625" style="109" customWidth="1"/>
    <col min="2828" max="2828" width="4.7109375" style="109" customWidth="1"/>
    <col min="2829" max="2829" width="7.85546875" style="109" customWidth="1"/>
    <col min="2830" max="2830" width="11.140625" style="109" customWidth="1"/>
    <col min="2831" max="2831" width="4.28515625" style="109" customWidth="1"/>
    <col min="2832" max="2832" width="8" style="109" customWidth="1"/>
    <col min="2833" max="2833" width="11.140625" style="109" customWidth="1"/>
    <col min="2834" max="2834" width="4.85546875" style="109" customWidth="1"/>
    <col min="2835" max="2835" width="4.140625" style="109" customWidth="1"/>
    <col min="2836" max="2836" width="4.42578125" style="109" customWidth="1"/>
    <col min="2837" max="2837" width="8.7109375" style="109" customWidth="1"/>
    <col min="2838" max="2838" width="0" style="109" hidden="1" customWidth="1"/>
    <col min="2839" max="2839" width="12.5703125" style="109" customWidth="1"/>
    <col min="2840" max="2840" width="0.85546875" style="109" customWidth="1"/>
    <col min="2841" max="3072" width="9.140625" style="109"/>
    <col min="3073" max="3073" width="5.28515625" style="109" customWidth="1"/>
    <col min="3074" max="3074" width="21.7109375" style="109" customWidth="1"/>
    <col min="3075" max="3075" width="0" style="109" hidden="1" customWidth="1"/>
    <col min="3076" max="3076" width="5.42578125" style="109" customWidth="1"/>
    <col min="3077" max="3077" width="46.28515625" style="109" customWidth="1"/>
    <col min="3078" max="3079" width="0" style="109" hidden="1" customWidth="1"/>
    <col min="3080" max="3080" width="34.5703125" style="109" customWidth="1"/>
    <col min="3081" max="3081" width="0" style="109" hidden="1" customWidth="1"/>
    <col min="3082" max="3082" width="8.28515625" style="109" customWidth="1"/>
    <col min="3083" max="3083" width="11.140625" style="109" customWidth="1"/>
    <col min="3084" max="3084" width="4.7109375" style="109" customWidth="1"/>
    <col min="3085" max="3085" width="7.85546875" style="109" customWidth="1"/>
    <col min="3086" max="3086" width="11.140625" style="109" customWidth="1"/>
    <col min="3087" max="3087" width="4.28515625" style="109" customWidth="1"/>
    <col min="3088" max="3088" width="8" style="109" customWidth="1"/>
    <col min="3089" max="3089" width="11.140625" style="109" customWidth="1"/>
    <col min="3090" max="3090" width="4.85546875" style="109" customWidth="1"/>
    <col min="3091" max="3091" width="4.140625" style="109" customWidth="1"/>
    <col min="3092" max="3092" width="4.42578125" style="109" customWidth="1"/>
    <col min="3093" max="3093" width="8.7109375" style="109" customWidth="1"/>
    <col min="3094" max="3094" width="0" style="109" hidden="1" customWidth="1"/>
    <col min="3095" max="3095" width="12.5703125" style="109" customWidth="1"/>
    <col min="3096" max="3096" width="0.85546875" style="109" customWidth="1"/>
    <col min="3097" max="3328" width="9.140625" style="109"/>
    <col min="3329" max="3329" width="5.28515625" style="109" customWidth="1"/>
    <col min="3330" max="3330" width="21.7109375" style="109" customWidth="1"/>
    <col min="3331" max="3331" width="0" style="109" hidden="1" customWidth="1"/>
    <col min="3332" max="3332" width="5.42578125" style="109" customWidth="1"/>
    <col min="3333" max="3333" width="46.28515625" style="109" customWidth="1"/>
    <col min="3334" max="3335" width="0" style="109" hidden="1" customWidth="1"/>
    <col min="3336" max="3336" width="34.5703125" style="109" customWidth="1"/>
    <col min="3337" max="3337" width="0" style="109" hidden="1" customWidth="1"/>
    <col min="3338" max="3338" width="8.28515625" style="109" customWidth="1"/>
    <col min="3339" max="3339" width="11.140625" style="109" customWidth="1"/>
    <col min="3340" max="3340" width="4.7109375" style="109" customWidth="1"/>
    <col min="3341" max="3341" width="7.85546875" style="109" customWidth="1"/>
    <col min="3342" max="3342" width="11.140625" style="109" customWidth="1"/>
    <col min="3343" max="3343" width="4.28515625" style="109" customWidth="1"/>
    <col min="3344" max="3344" width="8" style="109" customWidth="1"/>
    <col min="3345" max="3345" width="11.140625" style="109" customWidth="1"/>
    <col min="3346" max="3346" width="4.85546875" style="109" customWidth="1"/>
    <col min="3347" max="3347" width="4.140625" style="109" customWidth="1"/>
    <col min="3348" max="3348" width="4.42578125" style="109" customWidth="1"/>
    <col min="3349" max="3349" width="8.7109375" style="109" customWidth="1"/>
    <col min="3350" max="3350" width="0" style="109" hidden="1" customWidth="1"/>
    <col min="3351" max="3351" width="12.5703125" style="109" customWidth="1"/>
    <col min="3352" max="3352" width="0.85546875" style="109" customWidth="1"/>
    <col min="3353" max="3584" width="9.140625" style="109"/>
    <col min="3585" max="3585" width="5.28515625" style="109" customWidth="1"/>
    <col min="3586" max="3586" width="21.7109375" style="109" customWidth="1"/>
    <col min="3587" max="3587" width="0" style="109" hidden="1" customWidth="1"/>
    <col min="3588" max="3588" width="5.42578125" style="109" customWidth="1"/>
    <col min="3589" max="3589" width="46.28515625" style="109" customWidth="1"/>
    <col min="3590" max="3591" width="0" style="109" hidden="1" customWidth="1"/>
    <col min="3592" max="3592" width="34.5703125" style="109" customWidth="1"/>
    <col min="3593" max="3593" width="0" style="109" hidden="1" customWidth="1"/>
    <col min="3594" max="3594" width="8.28515625" style="109" customWidth="1"/>
    <col min="3595" max="3595" width="11.140625" style="109" customWidth="1"/>
    <col min="3596" max="3596" width="4.7109375" style="109" customWidth="1"/>
    <col min="3597" max="3597" width="7.85546875" style="109" customWidth="1"/>
    <col min="3598" max="3598" width="11.140625" style="109" customWidth="1"/>
    <col min="3599" max="3599" width="4.28515625" style="109" customWidth="1"/>
    <col min="3600" max="3600" width="8" style="109" customWidth="1"/>
    <col min="3601" max="3601" width="11.140625" style="109" customWidth="1"/>
    <col min="3602" max="3602" width="4.85546875" style="109" customWidth="1"/>
    <col min="3603" max="3603" width="4.140625" style="109" customWidth="1"/>
    <col min="3604" max="3604" width="4.42578125" style="109" customWidth="1"/>
    <col min="3605" max="3605" width="8.7109375" style="109" customWidth="1"/>
    <col min="3606" max="3606" width="0" style="109" hidden="1" customWidth="1"/>
    <col min="3607" max="3607" width="12.5703125" style="109" customWidth="1"/>
    <col min="3608" max="3608" width="0.85546875" style="109" customWidth="1"/>
    <col min="3609" max="3840" width="9.140625" style="109"/>
    <col min="3841" max="3841" width="5.28515625" style="109" customWidth="1"/>
    <col min="3842" max="3842" width="21.7109375" style="109" customWidth="1"/>
    <col min="3843" max="3843" width="0" style="109" hidden="1" customWidth="1"/>
    <col min="3844" max="3844" width="5.42578125" style="109" customWidth="1"/>
    <col min="3845" max="3845" width="46.28515625" style="109" customWidth="1"/>
    <col min="3846" max="3847" width="0" style="109" hidden="1" customWidth="1"/>
    <col min="3848" max="3848" width="34.5703125" style="109" customWidth="1"/>
    <col min="3849" max="3849" width="0" style="109" hidden="1" customWidth="1"/>
    <col min="3850" max="3850" width="8.28515625" style="109" customWidth="1"/>
    <col min="3851" max="3851" width="11.140625" style="109" customWidth="1"/>
    <col min="3852" max="3852" width="4.7109375" style="109" customWidth="1"/>
    <col min="3853" max="3853" width="7.85546875" style="109" customWidth="1"/>
    <col min="3854" max="3854" width="11.140625" style="109" customWidth="1"/>
    <col min="3855" max="3855" width="4.28515625" style="109" customWidth="1"/>
    <col min="3856" max="3856" width="8" style="109" customWidth="1"/>
    <col min="3857" max="3857" width="11.140625" style="109" customWidth="1"/>
    <col min="3858" max="3858" width="4.85546875" style="109" customWidth="1"/>
    <col min="3859" max="3859" width="4.140625" style="109" customWidth="1"/>
    <col min="3860" max="3860" width="4.42578125" style="109" customWidth="1"/>
    <col min="3861" max="3861" width="8.7109375" style="109" customWidth="1"/>
    <col min="3862" max="3862" width="0" style="109" hidden="1" customWidth="1"/>
    <col min="3863" max="3863" width="12.5703125" style="109" customWidth="1"/>
    <col min="3864" max="3864" width="0.85546875" style="109" customWidth="1"/>
    <col min="3865" max="4096" width="9.140625" style="109"/>
    <col min="4097" max="4097" width="5.28515625" style="109" customWidth="1"/>
    <col min="4098" max="4098" width="21.7109375" style="109" customWidth="1"/>
    <col min="4099" max="4099" width="0" style="109" hidden="1" customWidth="1"/>
    <col min="4100" max="4100" width="5.42578125" style="109" customWidth="1"/>
    <col min="4101" max="4101" width="46.28515625" style="109" customWidth="1"/>
    <col min="4102" max="4103" width="0" style="109" hidden="1" customWidth="1"/>
    <col min="4104" max="4104" width="34.5703125" style="109" customWidth="1"/>
    <col min="4105" max="4105" width="0" style="109" hidden="1" customWidth="1"/>
    <col min="4106" max="4106" width="8.28515625" style="109" customWidth="1"/>
    <col min="4107" max="4107" width="11.140625" style="109" customWidth="1"/>
    <col min="4108" max="4108" width="4.7109375" style="109" customWidth="1"/>
    <col min="4109" max="4109" width="7.85546875" style="109" customWidth="1"/>
    <col min="4110" max="4110" width="11.140625" style="109" customWidth="1"/>
    <col min="4111" max="4111" width="4.28515625" style="109" customWidth="1"/>
    <col min="4112" max="4112" width="8" style="109" customWidth="1"/>
    <col min="4113" max="4113" width="11.140625" style="109" customWidth="1"/>
    <col min="4114" max="4114" width="4.85546875" style="109" customWidth="1"/>
    <col min="4115" max="4115" width="4.140625" style="109" customWidth="1"/>
    <col min="4116" max="4116" width="4.42578125" style="109" customWidth="1"/>
    <col min="4117" max="4117" width="8.7109375" style="109" customWidth="1"/>
    <col min="4118" max="4118" width="0" style="109" hidden="1" customWidth="1"/>
    <col min="4119" max="4119" width="12.5703125" style="109" customWidth="1"/>
    <col min="4120" max="4120" width="0.85546875" style="109" customWidth="1"/>
    <col min="4121" max="4352" width="9.140625" style="109"/>
    <col min="4353" max="4353" width="5.28515625" style="109" customWidth="1"/>
    <col min="4354" max="4354" width="21.7109375" style="109" customWidth="1"/>
    <col min="4355" max="4355" width="0" style="109" hidden="1" customWidth="1"/>
    <col min="4356" max="4356" width="5.42578125" style="109" customWidth="1"/>
    <col min="4357" max="4357" width="46.28515625" style="109" customWidth="1"/>
    <col min="4358" max="4359" width="0" style="109" hidden="1" customWidth="1"/>
    <col min="4360" max="4360" width="34.5703125" style="109" customWidth="1"/>
    <col min="4361" max="4361" width="0" style="109" hidden="1" customWidth="1"/>
    <col min="4362" max="4362" width="8.28515625" style="109" customWidth="1"/>
    <col min="4363" max="4363" width="11.140625" style="109" customWidth="1"/>
    <col min="4364" max="4364" width="4.7109375" style="109" customWidth="1"/>
    <col min="4365" max="4365" width="7.85546875" style="109" customWidth="1"/>
    <col min="4366" max="4366" width="11.140625" style="109" customWidth="1"/>
    <col min="4367" max="4367" width="4.28515625" style="109" customWidth="1"/>
    <col min="4368" max="4368" width="8" style="109" customWidth="1"/>
    <col min="4369" max="4369" width="11.140625" style="109" customWidth="1"/>
    <col min="4370" max="4370" width="4.85546875" style="109" customWidth="1"/>
    <col min="4371" max="4371" width="4.140625" style="109" customWidth="1"/>
    <col min="4372" max="4372" width="4.42578125" style="109" customWidth="1"/>
    <col min="4373" max="4373" width="8.7109375" style="109" customWidth="1"/>
    <col min="4374" max="4374" width="0" style="109" hidden="1" customWidth="1"/>
    <col min="4375" max="4375" width="12.5703125" style="109" customWidth="1"/>
    <col min="4376" max="4376" width="0.85546875" style="109" customWidth="1"/>
    <col min="4377" max="4608" width="9.140625" style="109"/>
    <col min="4609" max="4609" width="5.28515625" style="109" customWidth="1"/>
    <col min="4610" max="4610" width="21.7109375" style="109" customWidth="1"/>
    <col min="4611" max="4611" width="0" style="109" hidden="1" customWidth="1"/>
    <col min="4612" max="4612" width="5.42578125" style="109" customWidth="1"/>
    <col min="4613" max="4613" width="46.28515625" style="109" customWidth="1"/>
    <col min="4614" max="4615" width="0" style="109" hidden="1" customWidth="1"/>
    <col min="4616" max="4616" width="34.5703125" style="109" customWidth="1"/>
    <col min="4617" max="4617" width="0" style="109" hidden="1" customWidth="1"/>
    <col min="4618" max="4618" width="8.28515625" style="109" customWidth="1"/>
    <col min="4619" max="4619" width="11.140625" style="109" customWidth="1"/>
    <col min="4620" max="4620" width="4.7109375" style="109" customWidth="1"/>
    <col min="4621" max="4621" width="7.85546875" style="109" customWidth="1"/>
    <col min="4622" max="4622" width="11.140625" style="109" customWidth="1"/>
    <col min="4623" max="4623" width="4.28515625" style="109" customWidth="1"/>
    <col min="4624" max="4624" width="8" style="109" customWidth="1"/>
    <col min="4625" max="4625" width="11.140625" style="109" customWidth="1"/>
    <col min="4626" max="4626" width="4.85546875" style="109" customWidth="1"/>
    <col min="4627" max="4627" width="4.140625" style="109" customWidth="1"/>
    <col min="4628" max="4628" width="4.42578125" style="109" customWidth="1"/>
    <col min="4629" max="4629" width="8.7109375" style="109" customWidth="1"/>
    <col min="4630" max="4630" width="0" style="109" hidden="1" customWidth="1"/>
    <col min="4631" max="4631" width="12.5703125" style="109" customWidth="1"/>
    <col min="4632" max="4632" width="0.85546875" style="109" customWidth="1"/>
    <col min="4633" max="4864" width="9.140625" style="109"/>
    <col min="4865" max="4865" width="5.28515625" style="109" customWidth="1"/>
    <col min="4866" max="4866" width="21.7109375" style="109" customWidth="1"/>
    <col min="4867" max="4867" width="0" style="109" hidden="1" customWidth="1"/>
    <col min="4868" max="4868" width="5.42578125" style="109" customWidth="1"/>
    <col min="4869" max="4869" width="46.28515625" style="109" customWidth="1"/>
    <col min="4870" max="4871" width="0" style="109" hidden="1" customWidth="1"/>
    <col min="4872" max="4872" width="34.5703125" style="109" customWidth="1"/>
    <col min="4873" max="4873" width="0" style="109" hidden="1" customWidth="1"/>
    <col min="4874" max="4874" width="8.28515625" style="109" customWidth="1"/>
    <col min="4875" max="4875" width="11.140625" style="109" customWidth="1"/>
    <col min="4876" max="4876" width="4.7109375" style="109" customWidth="1"/>
    <col min="4877" max="4877" width="7.85546875" style="109" customWidth="1"/>
    <col min="4878" max="4878" width="11.140625" style="109" customWidth="1"/>
    <col min="4879" max="4879" width="4.28515625" style="109" customWidth="1"/>
    <col min="4880" max="4880" width="8" style="109" customWidth="1"/>
    <col min="4881" max="4881" width="11.140625" style="109" customWidth="1"/>
    <col min="4882" max="4882" width="4.85546875" style="109" customWidth="1"/>
    <col min="4883" max="4883" width="4.140625" style="109" customWidth="1"/>
    <col min="4884" max="4884" width="4.42578125" style="109" customWidth="1"/>
    <col min="4885" max="4885" width="8.7109375" style="109" customWidth="1"/>
    <col min="4886" max="4886" width="0" style="109" hidden="1" customWidth="1"/>
    <col min="4887" max="4887" width="12.5703125" style="109" customWidth="1"/>
    <col min="4888" max="4888" width="0.85546875" style="109" customWidth="1"/>
    <col min="4889" max="5120" width="9.140625" style="109"/>
    <col min="5121" max="5121" width="5.28515625" style="109" customWidth="1"/>
    <col min="5122" max="5122" width="21.7109375" style="109" customWidth="1"/>
    <col min="5123" max="5123" width="0" style="109" hidden="1" customWidth="1"/>
    <col min="5124" max="5124" width="5.42578125" style="109" customWidth="1"/>
    <col min="5125" max="5125" width="46.28515625" style="109" customWidth="1"/>
    <col min="5126" max="5127" width="0" style="109" hidden="1" customWidth="1"/>
    <col min="5128" max="5128" width="34.5703125" style="109" customWidth="1"/>
    <col min="5129" max="5129" width="0" style="109" hidden="1" customWidth="1"/>
    <col min="5130" max="5130" width="8.28515625" style="109" customWidth="1"/>
    <col min="5131" max="5131" width="11.140625" style="109" customWidth="1"/>
    <col min="5132" max="5132" width="4.7109375" style="109" customWidth="1"/>
    <col min="5133" max="5133" width="7.85546875" style="109" customWidth="1"/>
    <col min="5134" max="5134" width="11.140625" style="109" customWidth="1"/>
    <col min="5135" max="5135" width="4.28515625" style="109" customWidth="1"/>
    <col min="5136" max="5136" width="8" style="109" customWidth="1"/>
    <col min="5137" max="5137" width="11.140625" style="109" customWidth="1"/>
    <col min="5138" max="5138" width="4.85546875" style="109" customWidth="1"/>
    <col min="5139" max="5139" width="4.140625" style="109" customWidth="1"/>
    <col min="5140" max="5140" width="4.42578125" style="109" customWidth="1"/>
    <col min="5141" max="5141" width="8.7109375" style="109" customWidth="1"/>
    <col min="5142" max="5142" width="0" style="109" hidden="1" customWidth="1"/>
    <col min="5143" max="5143" width="12.5703125" style="109" customWidth="1"/>
    <col min="5144" max="5144" width="0.85546875" style="109" customWidth="1"/>
    <col min="5145" max="5376" width="9.140625" style="109"/>
    <col min="5377" max="5377" width="5.28515625" style="109" customWidth="1"/>
    <col min="5378" max="5378" width="21.7109375" style="109" customWidth="1"/>
    <col min="5379" max="5379" width="0" style="109" hidden="1" customWidth="1"/>
    <col min="5380" max="5380" width="5.42578125" style="109" customWidth="1"/>
    <col min="5381" max="5381" width="46.28515625" style="109" customWidth="1"/>
    <col min="5382" max="5383" width="0" style="109" hidden="1" customWidth="1"/>
    <col min="5384" max="5384" width="34.5703125" style="109" customWidth="1"/>
    <col min="5385" max="5385" width="0" style="109" hidden="1" customWidth="1"/>
    <col min="5386" max="5386" width="8.28515625" style="109" customWidth="1"/>
    <col min="5387" max="5387" width="11.140625" style="109" customWidth="1"/>
    <col min="5388" max="5388" width="4.7109375" style="109" customWidth="1"/>
    <col min="5389" max="5389" width="7.85546875" style="109" customWidth="1"/>
    <col min="5390" max="5390" width="11.140625" style="109" customWidth="1"/>
    <col min="5391" max="5391" width="4.28515625" style="109" customWidth="1"/>
    <col min="5392" max="5392" width="8" style="109" customWidth="1"/>
    <col min="5393" max="5393" width="11.140625" style="109" customWidth="1"/>
    <col min="5394" max="5394" width="4.85546875" style="109" customWidth="1"/>
    <col min="5395" max="5395" width="4.140625" style="109" customWidth="1"/>
    <col min="5396" max="5396" width="4.42578125" style="109" customWidth="1"/>
    <col min="5397" max="5397" width="8.7109375" style="109" customWidth="1"/>
    <col min="5398" max="5398" width="0" style="109" hidden="1" customWidth="1"/>
    <col min="5399" max="5399" width="12.5703125" style="109" customWidth="1"/>
    <col min="5400" max="5400" width="0.85546875" style="109" customWidth="1"/>
    <col min="5401" max="5632" width="9.140625" style="109"/>
    <col min="5633" max="5633" width="5.28515625" style="109" customWidth="1"/>
    <col min="5634" max="5634" width="21.7109375" style="109" customWidth="1"/>
    <col min="5635" max="5635" width="0" style="109" hidden="1" customWidth="1"/>
    <col min="5636" max="5636" width="5.42578125" style="109" customWidth="1"/>
    <col min="5637" max="5637" width="46.28515625" style="109" customWidth="1"/>
    <col min="5638" max="5639" width="0" style="109" hidden="1" customWidth="1"/>
    <col min="5640" max="5640" width="34.5703125" style="109" customWidth="1"/>
    <col min="5641" max="5641" width="0" style="109" hidden="1" customWidth="1"/>
    <col min="5642" max="5642" width="8.28515625" style="109" customWidth="1"/>
    <col min="5643" max="5643" width="11.140625" style="109" customWidth="1"/>
    <col min="5644" max="5644" width="4.7109375" style="109" customWidth="1"/>
    <col min="5645" max="5645" width="7.85546875" style="109" customWidth="1"/>
    <col min="5646" max="5646" width="11.140625" style="109" customWidth="1"/>
    <col min="5647" max="5647" width="4.28515625" style="109" customWidth="1"/>
    <col min="5648" max="5648" width="8" style="109" customWidth="1"/>
    <col min="5649" max="5649" width="11.140625" style="109" customWidth="1"/>
    <col min="5650" max="5650" width="4.85546875" style="109" customWidth="1"/>
    <col min="5651" max="5651" width="4.140625" style="109" customWidth="1"/>
    <col min="5652" max="5652" width="4.42578125" style="109" customWidth="1"/>
    <col min="5653" max="5653" width="8.7109375" style="109" customWidth="1"/>
    <col min="5654" max="5654" width="0" style="109" hidden="1" customWidth="1"/>
    <col min="5655" max="5655" width="12.5703125" style="109" customWidth="1"/>
    <col min="5656" max="5656" width="0.85546875" style="109" customWidth="1"/>
    <col min="5657" max="5888" width="9.140625" style="109"/>
    <col min="5889" max="5889" width="5.28515625" style="109" customWidth="1"/>
    <col min="5890" max="5890" width="21.7109375" style="109" customWidth="1"/>
    <col min="5891" max="5891" width="0" style="109" hidden="1" customWidth="1"/>
    <col min="5892" max="5892" width="5.42578125" style="109" customWidth="1"/>
    <col min="5893" max="5893" width="46.28515625" style="109" customWidth="1"/>
    <col min="5894" max="5895" width="0" style="109" hidden="1" customWidth="1"/>
    <col min="5896" max="5896" width="34.5703125" style="109" customWidth="1"/>
    <col min="5897" max="5897" width="0" style="109" hidden="1" customWidth="1"/>
    <col min="5898" max="5898" width="8.28515625" style="109" customWidth="1"/>
    <col min="5899" max="5899" width="11.140625" style="109" customWidth="1"/>
    <col min="5900" max="5900" width="4.7109375" style="109" customWidth="1"/>
    <col min="5901" max="5901" width="7.85546875" style="109" customWidth="1"/>
    <col min="5902" max="5902" width="11.140625" style="109" customWidth="1"/>
    <col min="5903" max="5903" width="4.28515625" style="109" customWidth="1"/>
    <col min="5904" max="5904" width="8" style="109" customWidth="1"/>
    <col min="5905" max="5905" width="11.140625" style="109" customWidth="1"/>
    <col min="5906" max="5906" width="4.85546875" style="109" customWidth="1"/>
    <col min="5907" max="5907" width="4.140625" style="109" customWidth="1"/>
    <col min="5908" max="5908" width="4.42578125" style="109" customWidth="1"/>
    <col min="5909" max="5909" width="8.7109375" style="109" customWidth="1"/>
    <col min="5910" max="5910" width="0" style="109" hidden="1" customWidth="1"/>
    <col min="5911" max="5911" width="12.5703125" style="109" customWidth="1"/>
    <col min="5912" max="5912" width="0.85546875" style="109" customWidth="1"/>
    <col min="5913" max="6144" width="9.140625" style="109"/>
    <col min="6145" max="6145" width="5.28515625" style="109" customWidth="1"/>
    <col min="6146" max="6146" width="21.7109375" style="109" customWidth="1"/>
    <col min="6147" max="6147" width="0" style="109" hidden="1" customWidth="1"/>
    <col min="6148" max="6148" width="5.42578125" style="109" customWidth="1"/>
    <col min="6149" max="6149" width="46.28515625" style="109" customWidth="1"/>
    <col min="6150" max="6151" width="0" style="109" hidden="1" customWidth="1"/>
    <col min="6152" max="6152" width="34.5703125" style="109" customWidth="1"/>
    <col min="6153" max="6153" width="0" style="109" hidden="1" customWidth="1"/>
    <col min="6154" max="6154" width="8.28515625" style="109" customWidth="1"/>
    <col min="6155" max="6155" width="11.140625" style="109" customWidth="1"/>
    <col min="6156" max="6156" width="4.7109375" style="109" customWidth="1"/>
    <col min="6157" max="6157" width="7.85546875" style="109" customWidth="1"/>
    <col min="6158" max="6158" width="11.140625" style="109" customWidth="1"/>
    <col min="6159" max="6159" width="4.28515625" style="109" customWidth="1"/>
    <col min="6160" max="6160" width="8" style="109" customWidth="1"/>
    <col min="6161" max="6161" width="11.140625" style="109" customWidth="1"/>
    <col min="6162" max="6162" width="4.85546875" style="109" customWidth="1"/>
    <col min="6163" max="6163" width="4.140625" style="109" customWidth="1"/>
    <col min="6164" max="6164" width="4.42578125" style="109" customWidth="1"/>
    <col min="6165" max="6165" width="8.7109375" style="109" customWidth="1"/>
    <col min="6166" max="6166" width="0" style="109" hidden="1" customWidth="1"/>
    <col min="6167" max="6167" width="12.5703125" style="109" customWidth="1"/>
    <col min="6168" max="6168" width="0.85546875" style="109" customWidth="1"/>
    <col min="6169" max="6400" width="9.140625" style="109"/>
    <col min="6401" max="6401" width="5.28515625" style="109" customWidth="1"/>
    <col min="6402" max="6402" width="21.7109375" style="109" customWidth="1"/>
    <col min="6403" max="6403" width="0" style="109" hidden="1" customWidth="1"/>
    <col min="6404" max="6404" width="5.42578125" style="109" customWidth="1"/>
    <col min="6405" max="6405" width="46.28515625" style="109" customWidth="1"/>
    <col min="6406" max="6407" width="0" style="109" hidden="1" customWidth="1"/>
    <col min="6408" max="6408" width="34.5703125" style="109" customWidth="1"/>
    <col min="6409" max="6409" width="0" style="109" hidden="1" customWidth="1"/>
    <col min="6410" max="6410" width="8.28515625" style="109" customWidth="1"/>
    <col min="6411" max="6411" width="11.140625" style="109" customWidth="1"/>
    <col min="6412" max="6412" width="4.7109375" style="109" customWidth="1"/>
    <col min="6413" max="6413" width="7.85546875" style="109" customWidth="1"/>
    <col min="6414" max="6414" width="11.140625" style="109" customWidth="1"/>
    <col min="6415" max="6415" width="4.28515625" style="109" customWidth="1"/>
    <col min="6416" max="6416" width="8" style="109" customWidth="1"/>
    <col min="6417" max="6417" width="11.140625" style="109" customWidth="1"/>
    <col min="6418" max="6418" width="4.85546875" style="109" customWidth="1"/>
    <col min="6419" max="6419" width="4.140625" style="109" customWidth="1"/>
    <col min="6420" max="6420" width="4.42578125" style="109" customWidth="1"/>
    <col min="6421" max="6421" width="8.7109375" style="109" customWidth="1"/>
    <col min="6422" max="6422" width="0" style="109" hidden="1" customWidth="1"/>
    <col min="6423" max="6423" width="12.5703125" style="109" customWidth="1"/>
    <col min="6424" max="6424" width="0.85546875" style="109" customWidth="1"/>
    <col min="6425" max="6656" width="9.140625" style="109"/>
    <col min="6657" max="6657" width="5.28515625" style="109" customWidth="1"/>
    <col min="6658" max="6658" width="21.7109375" style="109" customWidth="1"/>
    <col min="6659" max="6659" width="0" style="109" hidden="1" customWidth="1"/>
    <col min="6660" max="6660" width="5.42578125" style="109" customWidth="1"/>
    <col min="6661" max="6661" width="46.28515625" style="109" customWidth="1"/>
    <col min="6662" max="6663" width="0" style="109" hidden="1" customWidth="1"/>
    <col min="6664" max="6664" width="34.5703125" style="109" customWidth="1"/>
    <col min="6665" max="6665" width="0" style="109" hidden="1" customWidth="1"/>
    <col min="6666" max="6666" width="8.28515625" style="109" customWidth="1"/>
    <col min="6667" max="6667" width="11.140625" style="109" customWidth="1"/>
    <col min="6668" max="6668" width="4.7109375" style="109" customWidth="1"/>
    <col min="6669" max="6669" width="7.85546875" style="109" customWidth="1"/>
    <col min="6670" max="6670" width="11.140625" style="109" customWidth="1"/>
    <col min="6671" max="6671" width="4.28515625" style="109" customWidth="1"/>
    <col min="6672" max="6672" width="8" style="109" customWidth="1"/>
    <col min="6673" max="6673" width="11.140625" style="109" customWidth="1"/>
    <col min="6674" max="6674" width="4.85546875" style="109" customWidth="1"/>
    <col min="6675" max="6675" width="4.140625" style="109" customWidth="1"/>
    <col min="6676" max="6676" width="4.42578125" style="109" customWidth="1"/>
    <col min="6677" max="6677" width="8.7109375" style="109" customWidth="1"/>
    <col min="6678" max="6678" width="0" style="109" hidden="1" customWidth="1"/>
    <col min="6679" max="6679" width="12.5703125" style="109" customWidth="1"/>
    <col min="6680" max="6680" width="0.85546875" style="109" customWidth="1"/>
    <col min="6681" max="6912" width="9.140625" style="109"/>
    <col min="6913" max="6913" width="5.28515625" style="109" customWidth="1"/>
    <col min="6914" max="6914" width="21.7109375" style="109" customWidth="1"/>
    <col min="6915" max="6915" width="0" style="109" hidden="1" customWidth="1"/>
    <col min="6916" max="6916" width="5.42578125" style="109" customWidth="1"/>
    <col min="6917" max="6917" width="46.28515625" style="109" customWidth="1"/>
    <col min="6918" max="6919" width="0" style="109" hidden="1" customWidth="1"/>
    <col min="6920" max="6920" width="34.5703125" style="109" customWidth="1"/>
    <col min="6921" max="6921" width="0" style="109" hidden="1" customWidth="1"/>
    <col min="6922" max="6922" width="8.28515625" style="109" customWidth="1"/>
    <col min="6923" max="6923" width="11.140625" style="109" customWidth="1"/>
    <col min="6924" max="6924" width="4.7109375" style="109" customWidth="1"/>
    <col min="6925" max="6925" width="7.85546875" style="109" customWidth="1"/>
    <col min="6926" max="6926" width="11.140625" style="109" customWidth="1"/>
    <col min="6927" max="6927" width="4.28515625" style="109" customWidth="1"/>
    <col min="6928" max="6928" width="8" style="109" customWidth="1"/>
    <col min="6929" max="6929" width="11.140625" style="109" customWidth="1"/>
    <col min="6930" max="6930" width="4.85546875" style="109" customWidth="1"/>
    <col min="6931" max="6931" width="4.140625" style="109" customWidth="1"/>
    <col min="6932" max="6932" width="4.42578125" style="109" customWidth="1"/>
    <col min="6933" max="6933" width="8.7109375" style="109" customWidth="1"/>
    <col min="6934" max="6934" width="0" style="109" hidden="1" customWidth="1"/>
    <col min="6935" max="6935" width="12.5703125" style="109" customWidth="1"/>
    <col min="6936" max="6936" width="0.85546875" style="109" customWidth="1"/>
    <col min="6937" max="7168" width="9.140625" style="109"/>
    <col min="7169" max="7169" width="5.28515625" style="109" customWidth="1"/>
    <col min="7170" max="7170" width="21.7109375" style="109" customWidth="1"/>
    <col min="7171" max="7171" width="0" style="109" hidden="1" customWidth="1"/>
    <col min="7172" max="7172" width="5.42578125" style="109" customWidth="1"/>
    <col min="7173" max="7173" width="46.28515625" style="109" customWidth="1"/>
    <col min="7174" max="7175" width="0" style="109" hidden="1" customWidth="1"/>
    <col min="7176" max="7176" width="34.5703125" style="109" customWidth="1"/>
    <col min="7177" max="7177" width="0" style="109" hidden="1" customWidth="1"/>
    <col min="7178" max="7178" width="8.28515625" style="109" customWidth="1"/>
    <col min="7179" max="7179" width="11.140625" style="109" customWidth="1"/>
    <col min="7180" max="7180" width="4.7109375" style="109" customWidth="1"/>
    <col min="7181" max="7181" width="7.85546875" style="109" customWidth="1"/>
    <col min="7182" max="7182" width="11.140625" style="109" customWidth="1"/>
    <col min="7183" max="7183" width="4.28515625" style="109" customWidth="1"/>
    <col min="7184" max="7184" width="8" style="109" customWidth="1"/>
    <col min="7185" max="7185" width="11.140625" style="109" customWidth="1"/>
    <col min="7186" max="7186" width="4.85546875" style="109" customWidth="1"/>
    <col min="7187" max="7187" width="4.140625" style="109" customWidth="1"/>
    <col min="7188" max="7188" width="4.42578125" style="109" customWidth="1"/>
    <col min="7189" max="7189" width="8.7109375" style="109" customWidth="1"/>
    <col min="7190" max="7190" width="0" style="109" hidden="1" customWidth="1"/>
    <col min="7191" max="7191" width="12.5703125" style="109" customWidth="1"/>
    <col min="7192" max="7192" width="0.85546875" style="109" customWidth="1"/>
    <col min="7193" max="7424" width="9.140625" style="109"/>
    <col min="7425" max="7425" width="5.28515625" style="109" customWidth="1"/>
    <col min="7426" max="7426" width="21.7109375" style="109" customWidth="1"/>
    <col min="7427" max="7427" width="0" style="109" hidden="1" customWidth="1"/>
    <col min="7428" max="7428" width="5.42578125" style="109" customWidth="1"/>
    <col min="7429" max="7429" width="46.28515625" style="109" customWidth="1"/>
    <col min="7430" max="7431" width="0" style="109" hidden="1" customWidth="1"/>
    <col min="7432" max="7432" width="34.5703125" style="109" customWidth="1"/>
    <col min="7433" max="7433" width="0" style="109" hidden="1" customWidth="1"/>
    <col min="7434" max="7434" width="8.28515625" style="109" customWidth="1"/>
    <col min="7435" max="7435" width="11.140625" style="109" customWidth="1"/>
    <col min="7436" max="7436" width="4.7109375" style="109" customWidth="1"/>
    <col min="7437" max="7437" width="7.85546875" style="109" customWidth="1"/>
    <col min="7438" max="7438" width="11.140625" style="109" customWidth="1"/>
    <col min="7439" max="7439" width="4.28515625" style="109" customWidth="1"/>
    <col min="7440" max="7440" width="8" style="109" customWidth="1"/>
    <col min="7441" max="7441" width="11.140625" style="109" customWidth="1"/>
    <col min="7442" max="7442" width="4.85546875" style="109" customWidth="1"/>
    <col min="7443" max="7443" width="4.140625" style="109" customWidth="1"/>
    <col min="7444" max="7444" width="4.42578125" style="109" customWidth="1"/>
    <col min="7445" max="7445" width="8.7109375" style="109" customWidth="1"/>
    <col min="7446" max="7446" width="0" style="109" hidden="1" customWidth="1"/>
    <col min="7447" max="7447" width="12.5703125" style="109" customWidth="1"/>
    <col min="7448" max="7448" width="0.85546875" style="109" customWidth="1"/>
    <col min="7449" max="7680" width="9.140625" style="109"/>
    <col min="7681" max="7681" width="5.28515625" style="109" customWidth="1"/>
    <col min="7682" max="7682" width="21.7109375" style="109" customWidth="1"/>
    <col min="7683" max="7683" width="0" style="109" hidden="1" customWidth="1"/>
    <col min="7684" max="7684" width="5.42578125" style="109" customWidth="1"/>
    <col min="7685" max="7685" width="46.28515625" style="109" customWidth="1"/>
    <col min="7686" max="7687" width="0" style="109" hidden="1" customWidth="1"/>
    <col min="7688" max="7688" width="34.5703125" style="109" customWidth="1"/>
    <col min="7689" max="7689" width="0" style="109" hidden="1" customWidth="1"/>
    <col min="7690" max="7690" width="8.28515625" style="109" customWidth="1"/>
    <col min="7691" max="7691" width="11.140625" style="109" customWidth="1"/>
    <col min="7692" max="7692" width="4.7109375" style="109" customWidth="1"/>
    <col min="7693" max="7693" width="7.85546875" style="109" customWidth="1"/>
    <col min="7694" max="7694" width="11.140625" style="109" customWidth="1"/>
    <col min="7695" max="7695" width="4.28515625" style="109" customWidth="1"/>
    <col min="7696" max="7696" width="8" style="109" customWidth="1"/>
    <col min="7697" max="7697" width="11.140625" style="109" customWidth="1"/>
    <col min="7698" max="7698" width="4.85546875" style="109" customWidth="1"/>
    <col min="7699" max="7699" width="4.140625" style="109" customWidth="1"/>
    <col min="7700" max="7700" width="4.42578125" style="109" customWidth="1"/>
    <col min="7701" max="7701" width="8.7109375" style="109" customWidth="1"/>
    <col min="7702" max="7702" width="0" style="109" hidden="1" customWidth="1"/>
    <col min="7703" max="7703" width="12.5703125" style="109" customWidth="1"/>
    <col min="7704" max="7704" width="0.85546875" style="109" customWidth="1"/>
    <col min="7705" max="7936" width="9.140625" style="109"/>
    <col min="7937" max="7937" width="5.28515625" style="109" customWidth="1"/>
    <col min="7938" max="7938" width="21.7109375" style="109" customWidth="1"/>
    <col min="7939" max="7939" width="0" style="109" hidden="1" customWidth="1"/>
    <col min="7940" max="7940" width="5.42578125" style="109" customWidth="1"/>
    <col min="7941" max="7941" width="46.28515625" style="109" customWidth="1"/>
    <col min="7942" max="7943" width="0" style="109" hidden="1" customWidth="1"/>
    <col min="7944" max="7944" width="34.5703125" style="109" customWidth="1"/>
    <col min="7945" max="7945" width="0" style="109" hidden="1" customWidth="1"/>
    <col min="7946" max="7946" width="8.28515625" style="109" customWidth="1"/>
    <col min="7947" max="7947" width="11.140625" style="109" customWidth="1"/>
    <col min="7948" max="7948" width="4.7109375" style="109" customWidth="1"/>
    <col min="7949" max="7949" width="7.85546875" style="109" customWidth="1"/>
    <col min="7950" max="7950" width="11.140625" style="109" customWidth="1"/>
    <col min="7951" max="7951" width="4.28515625" style="109" customWidth="1"/>
    <col min="7952" max="7952" width="8" style="109" customWidth="1"/>
    <col min="7953" max="7953" width="11.140625" style="109" customWidth="1"/>
    <col min="7954" max="7954" width="4.85546875" style="109" customWidth="1"/>
    <col min="7955" max="7955" width="4.140625" style="109" customWidth="1"/>
    <col min="7956" max="7956" width="4.42578125" style="109" customWidth="1"/>
    <col min="7957" max="7957" width="8.7109375" style="109" customWidth="1"/>
    <col min="7958" max="7958" width="0" style="109" hidden="1" customWidth="1"/>
    <col min="7959" max="7959" width="12.5703125" style="109" customWidth="1"/>
    <col min="7960" max="7960" width="0.85546875" style="109" customWidth="1"/>
    <col min="7961" max="8192" width="9.140625" style="109"/>
    <col min="8193" max="8193" width="5.28515625" style="109" customWidth="1"/>
    <col min="8194" max="8194" width="21.7109375" style="109" customWidth="1"/>
    <col min="8195" max="8195" width="0" style="109" hidden="1" customWidth="1"/>
    <col min="8196" max="8196" width="5.42578125" style="109" customWidth="1"/>
    <col min="8197" max="8197" width="46.28515625" style="109" customWidth="1"/>
    <col min="8198" max="8199" width="0" style="109" hidden="1" customWidth="1"/>
    <col min="8200" max="8200" width="34.5703125" style="109" customWidth="1"/>
    <col min="8201" max="8201" width="0" style="109" hidden="1" customWidth="1"/>
    <col min="8202" max="8202" width="8.28515625" style="109" customWidth="1"/>
    <col min="8203" max="8203" width="11.140625" style="109" customWidth="1"/>
    <col min="8204" max="8204" width="4.7109375" style="109" customWidth="1"/>
    <col min="8205" max="8205" width="7.85546875" style="109" customWidth="1"/>
    <col min="8206" max="8206" width="11.140625" style="109" customWidth="1"/>
    <col min="8207" max="8207" width="4.28515625" style="109" customWidth="1"/>
    <col min="8208" max="8208" width="8" style="109" customWidth="1"/>
    <col min="8209" max="8209" width="11.140625" style="109" customWidth="1"/>
    <col min="8210" max="8210" width="4.85546875" style="109" customWidth="1"/>
    <col min="8211" max="8211" width="4.140625" style="109" customWidth="1"/>
    <col min="8212" max="8212" width="4.42578125" style="109" customWidth="1"/>
    <col min="8213" max="8213" width="8.7109375" style="109" customWidth="1"/>
    <col min="8214" max="8214" width="0" style="109" hidden="1" customWidth="1"/>
    <col min="8215" max="8215" width="12.5703125" style="109" customWidth="1"/>
    <col min="8216" max="8216" width="0.85546875" style="109" customWidth="1"/>
    <col min="8217" max="8448" width="9.140625" style="109"/>
    <col min="8449" max="8449" width="5.28515625" style="109" customWidth="1"/>
    <col min="8450" max="8450" width="21.7109375" style="109" customWidth="1"/>
    <col min="8451" max="8451" width="0" style="109" hidden="1" customWidth="1"/>
    <col min="8452" max="8452" width="5.42578125" style="109" customWidth="1"/>
    <col min="8453" max="8453" width="46.28515625" style="109" customWidth="1"/>
    <col min="8454" max="8455" width="0" style="109" hidden="1" customWidth="1"/>
    <col min="8456" max="8456" width="34.5703125" style="109" customWidth="1"/>
    <col min="8457" max="8457" width="0" style="109" hidden="1" customWidth="1"/>
    <col min="8458" max="8458" width="8.28515625" style="109" customWidth="1"/>
    <col min="8459" max="8459" width="11.140625" style="109" customWidth="1"/>
    <col min="8460" max="8460" width="4.7109375" style="109" customWidth="1"/>
    <col min="8461" max="8461" width="7.85546875" style="109" customWidth="1"/>
    <col min="8462" max="8462" width="11.140625" style="109" customWidth="1"/>
    <col min="8463" max="8463" width="4.28515625" style="109" customWidth="1"/>
    <col min="8464" max="8464" width="8" style="109" customWidth="1"/>
    <col min="8465" max="8465" width="11.140625" style="109" customWidth="1"/>
    <col min="8466" max="8466" width="4.85546875" style="109" customWidth="1"/>
    <col min="8467" max="8467" width="4.140625" style="109" customWidth="1"/>
    <col min="8468" max="8468" width="4.42578125" style="109" customWidth="1"/>
    <col min="8469" max="8469" width="8.7109375" style="109" customWidth="1"/>
    <col min="8470" max="8470" width="0" style="109" hidden="1" customWidth="1"/>
    <col min="8471" max="8471" width="12.5703125" style="109" customWidth="1"/>
    <col min="8472" max="8472" width="0.85546875" style="109" customWidth="1"/>
    <col min="8473" max="8704" width="9.140625" style="109"/>
    <col min="8705" max="8705" width="5.28515625" style="109" customWidth="1"/>
    <col min="8706" max="8706" width="21.7109375" style="109" customWidth="1"/>
    <col min="8707" max="8707" width="0" style="109" hidden="1" customWidth="1"/>
    <col min="8708" max="8708" width="5.42578125" style="109" customWidth="1"/>
    <col min="8709" max="8709" width="46.28515625" style="109" customWidth="1"/>
    <col min="8710" max="8711" width="0" style="109" hidden="1" customWidth="1"/>
    <col min="8712" max="8712" width="34.5703125" style="109" customWidth="1"/>
    <col min="8713" max="8713" width="0" style="109" hidden="1" customWidth="1"/>
    <col min="8714" max="8714" width="8.28515625" style="109" customWidth="1"/>
    <col min="8715" max="8715" width="11.140625" style="109" customWidth="1"/>
    <col min="8716" max="8716" width="4.7109375" style="109" customWidth="1"/>
    <col min="8717" max="8717" width="7.85546875" style="109" customWidth="1"/>
    <col min="8718" max="8718" width="11.140625" style="109" customWidth="1"/>
    <col min="8719" max="8719" width="4.28515625" style="109" customWidth="1"/>
    <col min="8720" max="8720" width="8" style="109" customWidth="1"/>
    <col min="8721" max="8721" width="11.140625" style="109" customWidth="1"/>
    <col min="8722" max="8722" width="4.85546875" style="109" customWidth="1"/>
    <col min="8723" max="8723" width="4.140625" style="109" customWidth="1"/>
    <col min="8724" max="8724" width="4.42578125" style="109" customWidth="1"/>
    <col min="8725" max="8725" width="8.7109375" style="109" customWidth="1"/>
    <col min="8726" max="8726" width="0" style="109" hidden="1" customWidth="1"/>
    <col min="8727" max="8727" width="12.5703125" style="109" customWidth="1"/>
    <col min="8728" max="8728" width="0.85546875" style="109" customWidth="1"/>
    <col min="8729" max="8960" width="9.140625" style="109"/>
    <col min="8961" max="8961" width="5.28515625" style="109" customWidth="1"/>
    <col min="8962" max="8962" width="21.7109375" style="109" customWidth="1"/>
    <col min="8963" max="8963" width="0" style="109" hidden="1" customWidth="1"/>
    <col min="8964" max="8964" width="5.42578125" style="109" customWidth="1"/>
    <col min="8965" max="8965" width="46.28515625" style="109" customWidth="1"/>
    <col min="8966" max="8967" width="0" style="109" hidden="1" customWidth="1"/>
    <col min="8968" max="8968" width="34.5703125" style="109" customWidth="1"/>
    <col min="8969" max="8969" width="0" style="109" hidden="1" customWidth="1"/>
    <col min="8970" max="8970" width="8.28515625" style="109" customWidth="1"/>
    <col min="8971" max="8971" width="11.140625" style="109" customWidth="1"/>
    <col min="8972" max="8972" width="4.7109375" style="109" customWidth="1"/>
    <col min="8973" max="8973" width="7.85546875" style="109" customWidth="1"/>
    <col min="8974" max="8974" width="11.140625" style="109" customWidth="1"/>
    <col min="8975" max="8975" width="4.28515625" style="109" customWidth="1"/>
    <col min="8976" max="8976" width="8" style="109" customWidth="1"/>
    <col min="8977" max="8977" width="11.140625" style="109" customWidth="1"/>
    <col min="8978" max="8978" width="4.85546875" style="109" customWidth="1"/>
    <col min="8979" max="8979" width="4.140625" style="109" customWidth="1"/>
    <col min="8980" max="8980" width="4.42578125" style="109" customWidth="1"/>
    <col min="8981" max="8981" width="8.7109375" style="109" customWidth="1"/>
    <col min="8982" max="8982" width="0" style="109" hidden="1" customWidth="1"/>
    <col min="8983" max="8983" width="12.5703125" style="109" customWidth="1"/>
    <col min="8984" max="8984" width="0.85546875" style="109" customWidth="1"/>
    <col min="8985" max="9216" width="9.140625" style="109"/>
    <col min="9217" max="9217" width="5.28515625" style="109" customWidth="1"/>
    <col min="9218" max="9218" width="21.7109375" style="109" customWidth="1"/>
    <col min="9219" max="9219" width="0" style="109" hidden="1" customWidth="1"/>
    <col min="9220" max="9220" width="5.42578125" style="109" customWidth="1"/>
    <col min="9221" max="9221" width="46.28515625" style="109" customWidth="1"/>
    <col min="9222" max="9223" width="0" style="109" hidden="1" customWidth="1"/>
    <col min="9224" max="9224" width="34.5703125" style="109" customWidth="1"/>
    <col min="9225" max="9225" width="0" style="109" hidden="1" customWidth="1"/>
    <col min="9226" max="9226" width="8.28515625" style="109" customWidth="1"/>
    <col min="9227" max="9227" width="11.140625" style="109" customWidth="1"/>
    <col min="9228" max="9228" width="4.7109375" style="109" customWidth="1"/>
    <col min="9229" max="9229" width="7.85546875" style="109" customWidth="1"/>
    <col min="9230" max="9230" width="11.140625" style="109" customWidth="1"/>
    <col min="9231" max="9231" width="4.28515625" style="109" customWidth="1"/>
    <col min="9232" max="9232" width="8" style="109" customWidth="1"/>
    <col min="9233" max="9233" width="11.140625" style="109" customWidth="1"/>
    <col min="9234" max="9234" width="4.85546875" style="109" customWidth="1"/>
    <col min="9235" max="9235" width="4.140625" style="109" customWidth="1"/>
    <col min="9236" max="9236" width="4.42578125" style="109" customWidth="1"/>
    <col min="9237" max="9237" width="8.7109375" style="109" customWidth="1"/>
    <col min="9238" max="9238" width="0" style="109" hidden="1" customWidth="1"/>
    <col min="9239" max="9239" width="12.5703125" style="109" customWidth="1"/>
    <col min="9240" max="9240" width="0.85546875" style="109" customWidth="1"/>
    <col min="9241" max="9472" width="9.140625" style="109"/>
    <col min="9473" max="9473" width="5.28515625" style="109" customWidth="1"/>
    <col min="9474" max="9474" width="21.7109375" style="109" customWidth="1"/>
    <col min="9475" max="9475" width="0" style="109" hidden="1" customWidth="1"/>
    <col min="9476" max="9476" width="5.42578125" style="109" customWidth="1"/>
    <col min="9477" max="9477" width="46.28515625" style="109" customWidth="1"/>
    <col min="9478" max="9479" width="0" style="109" hidden="1" customWidth="1"/>
    <col min="9480" max="9480" width="34.5703125" style="109" customWidth="1"/>
    <col min="9481" max="9481" width="0" style="109" hidden="1" customWidth="1"/>
    <col min="9482" max="9482" width="8.28515625" style="109" customWidth="1"/>
    <col min="9483" max="9483" width="11.140625" style="109" customWidth="1"/>
    <col min="9484" max="9484" width="4.7109375" style="109" customWidth="1"/>
    <col min="9485" max="9485" width="7.85546875" style="109" customWidth="1"/>
    <col min="9486" max="9486" width="11.140625" style="109" customWidth="1"/>
    <col min="9487" max="9487" width="4.28515625" style="109" customWidth="1"/>
    <col min="9488" max="9488" width="8" style="109" customWidth="1"/>
    <col min="9489" max="9489" width="11.140625" style="109" customWidth="1"/>
    <col min="9490" max="9490" width="4.85546875" style="109" customWidth="1"/>
    <col min="9491" max="9491" width="4.140625" style="109" customWidth="1"/>
    <col min="9492" max="9492" width="4.42578125" style="109" customWidth="1"/>
    <col min="9493" max="9493" width="8.7109375" style="109" customWidth="1"/>
    <col min="9494" max="9494" width="0" style="109" hidden="1" customWidth="1"/>
    <col min="9495" max="9495" width="12.5703125" style="109" customWidth="1"/>
    <col min="9496" max="9496" width="0.85546875" style="109" customWidth="1"/>
    <col min="9497" max="9728" width="9.140625" style="109"/>
    <col min="9729" max="9729" width="5.28515625" style="109" customWidth="1"/>
    <col min="9730" max="9730" width="21.7109375" style="109" customWidth="1"/>
    <col min="9731" max="9731" width="0" style="109" hidden="1" customWidth="1"/>
    <col min="9732" max="9732" width="5.42578125" style="109" customWidth="1"/>
    <col min="9733" max="9733" width="46.28515625" style="109" customWidth="1"/>
    <col min="9734" max="9735" width="0" style="109" hidden="1" customWidth="1"/>
    <col min="9736" max="9736" width="34.5703125" style="109" customWidth="1"/>
    <col min="9737" max="9737" width="0" style="109" hidden="1" customWidth="1"/>
    <col min="9738" max="9738" width="8.28515625" style="109" customWidth="1"/>
    <col min="9739" max="9739" width="11.140625" style="109" customWidth="1"/>
    <col min="9740" max="9740" width="4.7109375" style="109" customWidth="1"/>
    <col min="9741" max="9741" width="7.85546875" style="109" customWidth="1"/>
    <col min="9742" max="9742" width="11.140625" style="109" customWidth="1"/>
    <col min="9743" max="9743" width="4.28515625" style="109" customWidth="1"/>
    <col min="9744" max="9744" width="8" style="109" customWidth="1"/>
    <col min="9745" max="9745" width="11.140625" style="109" customWidth="1"/>
    <col min="9746" max="9746" width="4.85546875" style="109" customWidth="1"/>
    <col min="9747" max="9747" width="4.140625" style="109" customWidth="1"/>
    <col min="9748" max="9748" width="4.42578125" style="109" customWidth="1"/>
    <col min="9749" max="9749" width="8.7109375" style="109" customWidth="1"/>
    <col min="9750" max="9750" width="0" style="109" hidden="1" customWidth="1"/>
    <col min="9751" max="9751" width="12.5703125" style="109" customWidth="1"/>
    <col min="9752" max="9752" width="0.85546875" style="109" customWidth="1"/>
    <col min="9753" max="9984" width="9.140625" style="109"/>
    <col min="9985" max="9985" width="5.28515625" style="109" customWidth="1"/>
    <col min="9986" max="9986" width="21.7109375" style="109" customWidth="1"/>
    <col min="9987" max="9987" width="0" style="109" hidden="1" customWidth="1"/>
    <col min="9988" max="9988" width="5.42578125" style="109" customWidth="1"/>
    <col min="9989" max="9989" width="46.28515625" style="109" customWidth="1"/>
    <col min="9990" max="9991" width="0" style="109" hidden="1" customWidth="1"/>
    <col min="9992" max="9992" width="34.5703125" style="109" customWidth="1"/>
    <col min="9993" max="9993" width="0" style="109" hidden="1" customWidth="1"/>
    <col min="9994" max="9994" width="8.28515625" style="109" customWidth="1"/>
    <col min="9995" max="9995" width="11.140625" style="109" customWidth="1"/>
    <col min="9996" max="9996" width="4.7109375" style="109" customWidth="1"/>
    <col min="9997" max="9997" width="7.85546875" style="109" customWidth="1"/>
    <col min="9998" max="9998" width="11.140625" style="109" customWidth="1"/>
    <col min="9999" max="9999" width="4.28515625" style="109" customWidth="1"/>
    <col min="10000" max="10000" width="8" style="109" customWidth="1"/>
    <col min="10001" max="10001" width="11.140625" style="109" customWidth="1"/>
    <col min="10002" max="10002" width="4.85546875" style="109" customWidth="1"/>
    <col min="10003" max="10003" width="4.140625" style="109" customWidth="1"/>
    <col min="10004" max="10004" width="4.42578125" style="109" customWidth="1"/>
    <col min="10005" max="10005" width="8.7109375" style="109" customWidth="1"/>
    <col min="10006" max="10006" width="0" style="109" hidden="1" customWidth="1"/>
    <col min="10007" max="10007" width="12.5703125" style="109" customWidth="1"/>
    <col min="10008" max="10008" width="0.85546875" style="109" customWidth="1"/>
    <col min="10009" max="10240" width="9.140625" style="109"/>
    <col min="10241" max="10241" width="5.28515625" style="109" customWidth="1"/>
    <col min="10242" max="10242" width="21.7109375" style="109" customWidth="1"/>
    <col min="10243" max="10243" width="0" style="109" hidden="1" customWidth="1"/>
    <col min="10244" max="10244" width="5.42578125" style="109" customWidth="1"/>
    <col min="10245" max="10245" width="46.28515625" style="109" customWidth="1"/>
    <col min="10246" max="10247" width="0" style="109" hidden="1" customWidth="1"/>
    <col min="10248" max="10248" width="34.5703125" style="109" customWidth="1"/>
    <col min="10249" max="10249" width="0" style="109" hidden="1" customWidth="1"/>
    <col min="10250" max="10250" width="8.28515625" style="109" customWidth="1"/>
    <col min="10251" max="10251" width="11.140625" style="109" customWidth="1"/>
    <col min="10252" max="10252" width="4.7109375" style="109" customWidth="1"/>
    <col min="10253" max="10253" width="7.85546875" style="109" customWidth="1"/>
    <col min="10254" max="10254" width="11.140625" style="109" customWidth="1"/>
    <col min="10255" max="10255" width="4.28515625" style="109" customWidth="1"/>
    <col min="10256" max="10256" width="8" style="109" customWidth="1"/>
    <col min="10257" max="10257" width="11.140625" style="109" customWidth="1"/>
    <col min="10258" max="10258" width="4.85546875" style="109" customWidth="1"/>
    <col min="10259" max="10259" width="4.140625" style="109" customWidth="1"/>
    <col min="10260" max="10260" width="4.42578125" style="109" customWidth="1"/>
    <col min="10261" max="10261" width="8.7109375" style="109" customWidth="1"/>
    <col min="10262" max="10262" width="0" style="109" hidden="1" customWidth="1"/>
    <col min="10263" max="10263" width="12.5703125" style="109" customWidth="1"/>
    <col min="10264" max="10264" width="0.85546875" style="109" customWidth="1"/>
    <col min="10265" max="10496" width="9.140625" style="109"/>
    <col min="10497" max="10497" width="5.28515625" style="109" customWidth="1"/>
    <col min="10498" max="10498" width="21.7109375" style="109" customWidth="1"/>
    <col min="10499" max="10499" width="0" style="109" hidden="1" customWidth="1"/>
    <col min="10500" max="10500" width="5.42578125" style="109" customWidth="1"/>
    <col min="10501" max="10501" width="46.28515625" style="109" customWidth="1"/>
    <col min="10502" max="10503" width="0" style="109" hidden="1" customWidth="1"/>
    <col min="10504" max="10504" width="34.5703125" style="109" customWidth="1"/>
    <col min="10505" max="10505" width="0" style="109" hidden="1" customWidth="1"/>
    <col min="10506" max="10506" width="8.28515625" style="109" customWidth="1"/>
    <col min="10507" max="10507" width="11.140625" style="109" customWidth="1"/>
    <col min="10508" max="10508" width="4.7109375" style="109" customWidth="1"/>
    <col min="10509" max="10509" width="7.85546875" style="109" customWidth="1"/>
    <col min="10510" max="10510" width="11.140625" style="109" customWidth="1"/>
    <col min="10511" max="10511" width="4.28515625" style="109" customWidth="1"/>
    <col min="10512" max="10512" width="8" style="109" customWidth="1"/>
    <col min="10513" max="10513" width="11.140625" style="109" customWidth="1"/>
    <col min="10514" max="10514" width="4.85546875" style="109" customWidth="1"/>
    <col min="10515" max="10515" width="4.140625" style="109" customWidth="1"/>
    <col min="10516" max="10516" width="4.42578125" style="109" customWidth="1"/>
    <col min="10517" max="10517" width="8.7109375" style="109" customWidth="1"/>
    <col min="10518" max="10518" width="0" style="109" hidden="1" customWidth="1"/>
    <col min="10519" max="10519" width="12.5703125" style="109" customWidth="1"/>
    <col min="10520" max="10520" width="0.85546875" style="109" customWidth="1"/>
    <col min="10521" max="10752" width="9.140625" style="109"/>
    <col min="10753" max="10753" width="5.28515625" style="109" customWidth="1"/>
    <col min="10754" max="10754" width="21.7109375" style="109" customWidth="1"/>
    <col min="10755" max="10755" width="0" style="109" hidden="1" customWidth="1"/>
    <col min="10756" max="10756" width="5.42578125" style="109" customWidth="1"/>
    <col min="10757" max="10757" width="46.28515625" style="109" customWidth="1"/>
    <col min="10758" max="10759" width="0" style="109" hidden="1" customWidth="1"/>
    <col min="10760" max="10760" width="34.5703125" style="109" customWidth="1"/>
    <col min="10761" max="10761" width="0" style="109" hidden="1" customWidth="1"/>
    <col min="10762" max="10762" width="8.28515625" style="109" customWidth="1"/>
    <col min="10763" max="10763" width="11.140625" style="109" customWidth="1"/>
    <col min="10764" max="10764" width="4.7109375" style="109" customWidth="1"/>
    <col min="10765" max="10765" width="7.85546875" style="109" customWidth="1"/>
    <col min="10766" max="10766" width="11.140625" style="109" customWidth="1"/>
    <col min="10767" max="10767" width="4.28515625" style="109" customWidth="1"/>
    <col min="10768" max="10768" width="8" style="109" customWidth="1"/>
    <col min="10769" max="10769" width="11.140625" style="109" customWidth="1"/>
    <col min="10770" max="10770" width="4.85546875" style="109" customWidth="1"/>
    <col min="10771" max="10771" width="4.140625" style="109" customWidth="1"/>
    <col min="10772" max="10772" width="4.42578125" style="109" customWidth="1"/>
    <col min="10773" max="10773" width="8.7109375" style="109" customWidth="1"/>
    <col min="10774" max="10774" width="0" style="109" hidden="1" customWidth="1"/>
    <col min="10775" max="10775" width="12.5703125" style="109" customWidth="1"/>
    <col min="10776" max="10776" width="0.85546875" style="109" customWidth="1"/>
    <col min="10777" max="11008" width="9.140625" style="109"/>
    <col min="11009" max="11009" width="5.28515625" style="109" customWidth="1"/>
    <col min="11010" max="11010" width="21.7109375" style="109" customWidth="1"/>
    <col min="11011" max="11011" width="0" style="109" hidden="1" customWidth="1"/>
    <col min="11012" max="11012" width="5.42578125" style="109" customWidth="1"/>
    <col min="11013" max="11013" width="46.28515625" style="109" customWidth="1"/>
    <col min="11014" max="11015" width="0" style="109" hidden="1" customWidth="1"/>
    <col min="11016" max="11016" width="34.5703125" style="109" customWidth="1"/>
    <col min="11017" max="11017" width="0" style="109" hidden="1" customWidth="1"/>
    <col min="11018" max="11018" width="8.28515625" style="109" customWidth="1"/>
    <col min="11019" max="11019" width="11.140625" style="109" customWidth="1"/>
    <col min="11020" max="11020" width="4.7109375" style="109" customWidth="1"/>
    <col min="11021" max="11021" width="7.85546875" style="109" customWidth="1"/>
    <col min="11022" max="11022" width="11.140625" style="109" customWidth="1"/>
    <col min="11023" max="11023" width="4.28515625" style="109" customWidth="1"/>
    <col min="11024" max="11024" width="8" style="109" customWidth="1"/>
    <col min="11025" max="11025" width="11.140625" style="109" customWidth="1"/>
    <col min="11026" max="11026" width="4.85546875" style="109" customWidth="1"/>
    <col min="11027" max="11027" width="4.140625" style="109" customWidth="1"/>
    <col min="11028" max="11028" width="4.42578125" style="109" customWidth="1"/>
    <col min="11029" max="11029" width="8.7109375" style="109" customWidth="1"/>
    <col min="11030" max="11030" width="0" style="109" hidden="1" customWidth="1"/>
    <col min="11031" max="11031" width="12.5703125" style="109" customWidth="1"/>
    <col min="11032" max="11032" width="0.85546875" style="109" customWidth="1"/>
    <col min="11033" max="11264" width="9.140625" style="109"/>
    <col min="11265" max="11265" width="5.28515625" style="109" customWidth="1"/>
    <col min="11266" max="11266" width="21.7109375" style="109" customWidth="1"/>
    <col min="11267" max="11267" width="0" style="109" hidden="1" customWidth="1"/>
    <col min="11268" max="11268" width="5.42578125" style="109" customWidth="1"/>
    <col min="11269" max="11269" width="46.28515625" style="109" customWidth="1"/>
    <col min="11270" max="11271" width="0" style="109" hidden="1" customWidth="1"/>
    <col min="11272" max="11272" width="34.5703125" style="109" customWidth="1"/>
    <col min="11273" max="11273" width="0" style="109" hidden="1" customWidth="1"/>
    <col min="11274" max="11274" width="8.28515625" style="109" customWidth="1"/>
    <col min="11275" max="11275" width="11.140625" style="109" customWidth="1"/>
    <col min="11276" max="11276" width="4.7109375" style="109" customWidth="1"/>
    <col min="11277" max="11277" width="7.85546875" style="109" customWidth="1"/>
    <col min="11278" max="11278" width="11.140625" style="109" customWidth="1"/>
    <col min="11279" max="11279" width="4.28515625" style="109" customWidth="1"/>
    <col min="11280" max="11280" width="8" style="109" customWidth="1"/>
    <col min="11281" max="11281" width="11.140625" style="109" customWidth="1"/>
    <col min="11282" max="11282" width="4.85546875" style="109" customWidth="1"/>
    <col min="11283" max="11283" width="4.140625" style="109" customWidth="1"/>
    <col min="11284" max="11284" width="4.42578125" style="109" customWidth="1"/>
    <col min="11285" max="11285" width="8.7109375" style="109" customWidth="1"/>
    <col min="11286" max="11286" width="0" style="109" hidden="1" customWidth="1"/>
    <col min="11287" max="11287" width="12.5703125" style="109" customWidth="1"/>
    <col min="11288" max="11288" width="0.85546875" style="109" customWidth="1"/>
    <col min="11289" max="11520" width="9.140625" style="109"/>
    <col min="11521" max="11521" width="5.28515625" style="109" customWidth="1"/>
    <col min="11522" max="11522" width="21.7109375" style="109" customWidth="1"/>
    <col min="11523" max="11523" width="0" style="109" hidden="1" customWidth="1"/>
    <col min="11524" max="11524" width="5.42578125" style="109" customWidth="1"/>
    <col min="11525" max="11525" width="46.28515625" style="109" customWidth="1"/>
    <col min="11526" max="11527" width="0" style="109" hidden="1" customWidth="1"/>
    <col min="11528" max="11528" width="34.5703125" style="109" customWidth="1"/>
    <col min="11529" max="11529" width="0" style="109" hidden="1" customWidth="1"/>
    <col min="11530" max="11530" width="8.28515625" style="109" customWidth="1"/>
    <col min="11531" max="11531" width="11.140625" style="109" customWidth="1"/>
    <col min="11532" max="11532" width="4.7109375" style="109" customWidth="1"/>
    <col min="11533" max="11533" width="7.85546875" style="109" customWidth="1"/>
    <col min="11534" max="11534" width="11.140625" style="109" customWidth="1"/>
    <col min="11535" max="11535" width="4.28515625" style="109" customWidth="1"/>
    <col min="11536" max="11536" width="8" style="109" customWidth="1"/>
    <col min="11537" max="11537" width="11.140625" style="109" customWidth="1"/>
    <col min="11538" max="11538" width="4.85546875" style="109" customWidth="1"/>
    <col min="11539" max="11539" width="4.140625" style="109" customWidth="1"/>
    <col min="11540" max="11540" width="4.42578125" style="109" customWidth="1"/>
    <col min="11541" max="11541" width="8.7109375" style="109" customWidth="1"/>
    <col min="11542" max="11542" width="0" style="109" hidden="1" customWidth="1"/>
    <col min="11543" max="11543" width="12.5703125" style="109" customWidth="1"/>
    <col min="11544" max="11544" width="0.85546875" style="109" customWidth="1"/>
    <col min="11545" max="11776" width="9.140625" style="109"/>
    <col min="11777" max="11777" width="5.28515625" style="109" customWidth="1"/>
    <col min="11778" max="11778" width="21.7109375" style="109" customWidth="1"/>
    <col min="11779" max="11779" width="0" style="109" hidden="1" customWidth="1"/>
    <col min="11780" max="11780" width="5.42578125" style="109" customWidth="1"/>
    <col min="11781" max="11781" width="46.28515625" style="109" customWidth="1"/>
    <col min="11782" max="11783" width="0" style="109" hidden="1" customWidth="1"/>
    <col min="11784" max="11784" width="34.5703125" style="109" customWidth="1"/>
    <col min="11785" max="11785" width="0" style="109" hidden="1" customWidth="1"/>
    <col min="11786" max="11786" width="8.28515625" style="109" customWidth="1"/>
    <col min="11787" max="11787" width="11.140625" style="109" customWidth="1"/>
    <col min="11788" max="11788" width="4.7109375" style="109" customWidth="1"/>
    <col min="11789" max="11789" width="7.85546875" style="109" customWidth="1"/>
    <col min="11790" max="11790" width="11.140625" style="109" customWidth="1"/>
    <col min="11791" max="11791" width="4.28515625" style="109" customWidth="1"/>
    <col min="11792" max="11792" width="8" style="109" customWidth="1"/>
    <col min="11793" max="11793" width="11.140625" style="109" customWidth="1"/>
    <col min="11794" max="11794" width="4.85546875" style="109" customWidth="1"/>
    <col min="11795" max="11795" width="4.140625" style="109" customWidth="1"/>
    <col min="11796" max="11796" width="4.42578125" style="109" customWidth="1"/>
    <col min="11797" max="11797" width="8.7109375" style="109" customWidth="1"/>
    <col min="11798" max="11798" width="0" style="109" hidden="1" customWidth="1"/>
    <col min="11799" max="11799" width="12.5703125" style="109" customWidth="1"/>
    <col min="11800" max="11800" width="0.85546875" style="109" customWidth="1"/>
    <col min="11801" max="12032" width="9.140625" style="109"/>
    <col min="12033" max="12033" width="5.28515625" style="109" customWidth="1"/>
    <col min="12034" max="12034" width="21.7109375" style="109" customWidth="1"/>
    <col min="12035" max="12035" width="0" style="109" hidden="1" customWidth="1"/>
    <col min="12036" max="12036" width="5.42578125" style="109" customWidth="1"/>
    <col min="12037" max="12037" width="46.28515625" style="109" customWidth="1"/>
    <col min="12038" max="12039" width="0" style="109" hidden="1" customWidth="1"/>
    <col min="12040" max="12040" width="34.5703125" style="109" customWidth="1"/>
    <col min="12041" max="12041" width="0" style="109" hidden="1" customWidth="1"/>
    <col min="12042" max="12042" width="8.28515625" style="109" customWidth="1"/>
    <col min="12043" max="12043" width="11.140625" style="109" customWidth="1"/>
    <col min="12044" max="12044" width="4.7109375" style="109" customWidth="1"/>
    <col min="12045" max="12045" width="7.85546875" style="109" customWidth="1"/>
    <col min="12046" max="12046" width="11.140625" style="109" customWidth="1"/>
    <col min="12047" max="12047" width="4.28515625" style="109" customWidth="1"/>
    <col min="12048" max="12048" width="8" style="109" customWidth="1"/>
    <col min="12049" max="12049" width="11.140625" style="109" customWidth="1"/>
    <col min="12050" max="12050" width="4.85546875" style="109" customWidth="1"/>
    <col min="12051" max="12051" width="4.140625" style="109" customWidth="1"/>
    <col min="12052" max="12052" width="4.42578125" style="109" customWidth="1"/>
    <col min="12053" max="12053" width="8.7109375" style="109" customWidth="1"/>
    <col min="12054" max="12054" width="0" style="109" hidden="1" customWidth="1"/>
    <col min="12055" max="12055" width="12.5703125" style="109" customWidth="1"/>
    <col min="12056" max="12056" width="0.85546875" style="109" customWidth="1"/>
    <col min="12057" max="12288" width="9.140625" style="109"/>
    <col min="12289" max="12289" width="5.28515625" style="109" customWidth="1"/>
    <col min="12290" max="12290" width="21.7109375" style="109" customWidth="1"/>
    <col min="12291" max="12291" width="0" style="109" hidden="1" customWidth="1"/>
    <col min="12292" max="12292" width="5.42578125" style="109" customWidth="1"/>
    <col min="12293" max="12293" width="46.28515625" style="109" customWidth="1"/>
    <col min="12294" max="12295" width="0" style="109" hidden="1" customWidth="1"/>
    <col min="12296" max="12296" width="34.5703125" style="109" customWidth="1"/>
    <col min="12297" max="12297" width="0" style="109" hidden="1" customWidth="1"/>
    <col min="12298" max="12298" width="8.28515625" style="109" customWidth="1"/>
    <col min="12299" max="12299" width="11.140625" style="109" customWidth="1"/>
    <col min="12300" max="12300" width="4.7109375" style="109" customWidth="1"/>
    <col min="12301" max="12301" width="7.85546875" style="109" customWidth="1"/>
    <col min="12302" max="12302" width="11.140625" style="109" customWidth="1"/>
    <col min="12303" max="12303" width="4.28515625" style="109" customWidth="1"/>
    <col min="12304" max="12304" width="8" style="109" customWidth="1"/>
    <col min="12305" max="12305" width="11.140625" style="109" customWidth="1"/>
    <col min="12306" max="12306" width="4.85546875" style="109" customWidth="1"/>
    <col min="12307" max="12307" width="4.140625" style="109" customWidth="1"/>
    <col min="12308" max="12308" width="4.42578125" style="109" customWidth="1"/>
    <col min="12309" max="12309" width="8.7109375" style="109" customWidth="1"/>
    <col min="12310" max="12310" width="0" style="109" hidden="1" customWidth="1"/>
    <col min="12311" max="12311" width="12.5703125" style="109" customWidth="1"/>
    <col min="12312" max="12312" width="0.85546875" style="109" customWidth="1"/>
    <col min="12313" max="12544" width="9.140625" style="109"/>
    <col min="12545" max="12545" width="5.28515625" style="109" customWidth="1"/>
    <col min="12546" max="12546" width="21.7109375" style="109" customWidth="1"/>
    <col min="12547" max="12547" width="0" style="109" hidden="1" customWidth="1"/>
    <col min="12548" max="12548" width="5.42578125" style="109" customWidth="1"/>
    <col min="12549" max="12549" width="46.28515625" style="109" customWidth="1"/>
    <col min="12550" max="12551" width="0" style="109" hidden="1" customWidth="1"/>
    <col min="12552" max="12552" width="34.5703125" style="109" customWidth="1"/>
    <col min="12553" max="12553" width="0" style="109" hidden="1" customWidth="1"/>
    <col min="12554" max="12554" width="8.28515625" style="109" customWidth="1"/>
    <col min="12555" max="12555" width="11.140625" style="109" customWidth="1"/>
    <col min="12556" max="12556" width="4.7109375" style="109" customWidth="1"/>
    <col min="12557" max="12557" width="7.85546875" style="109" customWidth="1"/>
    <col min="12558" max="12558" width="11.140625" style="109" customWidth="1"/>
    <col min="12559" max="12559" width="4.28515625" style="109" customWidth="1"/>
    <col min="12560" max="12560" width="8" style="109" customWidth="1"/>
    <col min="12561" max="12561" width="11.140625" style="109" customWidth="1"/>
    <col min="12562" max="12562" width="4.85546875" style="109" customWidth="1"/>
    <col min="12563" max="12563" width="4.140625" style="109" customWidth="1"/>
    <col min="12564" max="12564" width="4.42578125" style="109" customWidth="1"/>
    <col min="12565" max="12565" width="8.7109375" style="109" customWidth="1"/>
    <col min="12566" max="12566" width="0" style="109" hidden="1" customWidth="1"/>
    <col min="12567" max="12567" width="12.5703125" style="109" customWidth="1"/>
    <col min="12568" max="12568" width="0.85546875" style="109" customWidth="1"/>
    <col min="12569" max="12800" width="9.140625" style="109"/>
    <col min="12801" max="12801" width="5.28515625" style="109" customWidth="1"/>
    <col min="12802" max="12802" width="21.7109375" style="109" customWidth="1"/>
    <col min="12803" max="12803" width="0" style="109" hidden="1" customWidth="1"/>
    <col min="12804" max="12804" width="5.42578125" style="109" customWidth="1"/>
    <col min="12805" max="12805" width="46.28515625" style="109" customWidth="1"/>
    <col min="12806" max="12807" width="0" style="109" hidden="1" customWidth="1"/>
    <col min="12808" max="12808" width="34.5703125" style="109" customWidth="1"/>
    <col min="12809" max="12809" width="0" style="109" hidden="1" customWidth="1"/>
    <col min="12810" max="12810" width="8.28515625" style="109" customWidth="1"/>
    <col min="12811" max="12811" width="11.140625" style="109" customWidth="1"/>
    <col min="12812" max="12812" width="4.7109375" style="109" customWidth="1"/>
    <col min="12813" max="12813" width="7.85546875" style="109" customWidth="1"/>
    <col min="12814" max="12814" width="11.140625" style="109" customWidth="1"/>
    <col min="12815" max="12815" width="4.28515625" style="109" customWidth="1"/>
    <col min="12816" max="12816" width="8" style="109" customWidth="1"/>
    <col min="12817" max="12817" width="11.140625" style="109" customWidth="1"/>
    <col min="12818" max="12818" width="4.85546875" style="109" customWidth="1"/>
    <col min="12819" max="12819" width="4.140625" style="109" customWidth="1"/>
    <col min="12820" max="12820" width="4.42578125" style="109" customWidth="1"/>
    <col min="12821" max="12821" width="8.7109375" style="109" customWidth="1"/>
    <col min="12822" max="12822" width="0" style="109" hidden="1" customWidth="1"/>
    <col min="12823" max="12823" width="12.5703125" style="109" customWidth="1"/>
    <col min="12824" max="12824" width="0.85546875" style="109" customWidth="1"/>
    <col min="12825" max="13056" width="9.140625" style="109"/>
    <col min="13057" max="13057" width="5.28515625" style="109" customWidth="1"/>
    <col min="13058" max="13058" width="21.7109375" style="109" customWidth="1"/>
    <col min="13059" max="13059" width="0" style="109" hidden="1" customWidth="1"/>
    <col min="13060" max="13060" width="5.42578125" style="109" customWidth="1"/>
    <col min="13061" max="13061" width="46.28515625" style="109" customWidth="1"/>
    <col min="13062" max="13063" width="0" style="109" hidden="1" customWidth="1"/>
    <col min="13064" max="13064" width="34.5703125" style="109" customWidth="1"/>
    <col min="13065" max="13065" width="0" style="109" hidden="1" customWidth="1"/>
    <col min="13066" max="13066" width="8.28515625" style="109" customWidth="1"/>
    <col min="13067" max="13067" width="11.140625" style="109" customWidth="1"/>
    <col min="13068" max="13068" width="4.7109375" style="109" customWidth="1"/>
    <col min="13069" max="13069" width="7.85546875" style="109" customWidth="1"/>
    <col min="13070" max="13070" width="11.140625" style="109" customWidth="1"/>
    <col min="13071" max="13071" width="4.28515625" style="109" customWidth="1"/>
    <col min="13072" max="13072" width="8" style="109" customWidth="1"/>
    <col min="13073" max="13073" width="11.140625" style="109" customWidth="1"/>
    <col min="13074" max="13074" width="4.85546875" style="109" customWidth="1"/>
    <col min="13075" max="13075" width="4.140625" style="109" customWidth="1"/>
    <col min="13076" max="13076" width="4.42578125" style="109" customWidth="1"/>
    <col min="13077" max="13077" width="8.7109375" style="109" customWidth="1"/>
    <col min="13078" max="13078" width="0" style="109" hidden="1" customWidth="1"/>
    <col min="13079" max="13079" width="12.5703125" style="109" customWidth="1"/>
    <col min="13080" max="13080" width="0.85546875" style="109" customWidth="1"/>
    <col min="13081" max="13312" width="9.140625" style="109"/>
    <col min="13313" max="13313" width="5.28515625" style="109" customWidth="1"/>
    <col min="13314" max="13314" width="21.7109375" style="109" customWidth="1"/>
    <col min="13315" max="13315" width="0" style="109" hidden="1" customWidth="1"/>
    <col min="13316" max="13316" width="5.42578125" style="109" customWidth="1"/>
    <col min="13317" max="13317" width="46.28515625" style="109" customWidth="1"/>
    <col min="13318" max="13319" width="0" style="109" hidden="1" customWidth="1"/>
    <col min="13320" max="13320" width="34.5703125" style="109" customWidth="1"/>
    <col min="13321" max="13321" width="0" style="109" hidden="1" customWidth="1"/>
    <col min="13322" max="13322" width="8.28515625" style="109" customWidth="1"/>
    <col min="13323" max="13323" width="11.140625" style="109" customWidth="1"/>
    <col min="13324" max="13324" width="4.7109375" style="109" customWidth="1"/>
    <col min="13325" max="13325" width="7.85546875" style="109" customWidth="1"/>
    <col min="13326" max="13326" width="11.140625" style="109" customWidth="1"/>
    <col min="13327" max="13327" width="4.28515625" style="109" customWidth="1"/>
    <col min="13328" max="13328" width="8" style="109" customWidth="1"/>
    <col min="13329" max="13329" width="11.140625" style="109" customWidth="1"/>
    <col min="13330" max="13330" width="4.85546875" style="109" customWidth="1"/>
    <col min="13331" max="13331" width="4.140625" style="109" customWidth="1"/>
    <col min="13332" max="13332" width="4.42578125" style="109" customWidth="1"/>
    <col min="13333" max="13333" width="8.7109375" style="109" customWidth="1"/>
    <col min="13334" max="13334" width="0" style="109" hidden="1" customWidth="1"/>
    <col min="13335" max="13335" width="12.5703125" style="109" customWidth="1"/>
    <col min="13336" max="13336" width="0.85546875" style="109" customWidth="1"/>
    <col min="13337" max="13568" width="9.140625" style="109"/>
    <col min="13569" max="13569" width="5.28515625" style="109" customWidth="1"/>
    <col min="13570" max="13570" width="21.7109375" style="109" customWidth="1"/>
    <col min="13571" max="13571" width="0" style="109" hidden="1" customWidth="1"/>
    <col min="13572" max="13572" width="5.42578125" style="109" customWidth="1"/>
    <col min="13573" max="13573" width="46.28515625" style="109" customWidth="1"/>
    <col min="13574" max="13575" width="0" style="109" hidden="1" customWidth="1"/>
    <col min="13576" max="13576" width="34.5703125" style="109" customWidth="1"/>
    <col min="13577" max="13577" width="0" style="109" hidden="1" customWidth="1"/>
    <col min="13578" max="13578" width="8.28515625" style="109" customWidth="1"/>
    <col min="13579" max="13579" width="11.140625" style="109" customWidth="1"/>
    <col min="13580" max="13580" width="4.7109375" style="109" customWidth="1"/>
    <col min="13581" max="13581" width="7.85546875" style="109" customWidth="1"/>
    <col min="13582" max="13582" width="11.140625" style="109" customWidth="1"/>
    <col min="13583" max="13583" width="4.28515625" style="109" customWidth="1"/>
    <col min="13584" max="13584" width="8" style="109" customWidth="1"/>
    <col min="13585" max="13585" width="11.140625" style="109" customWidth="1"/>
    <col min="13586" max="13586" width="4.85546875" style="109" customWidth="1"/>
    <col min="13587" max="13587" width="4.140625" style="109" customWidth="1"/>
    <col min="13588" max="13588" width="4.42578125" style="109" customWidth="1"/>
    <col min="13589" max="13589" width="8.7109375" style="109" customWidth="1"/>
    <col min="13590" max="13590" width="0" style="109" hidden="1" customWidth="1"/>
    <col min="13591" max="13591" width="12.5703125" style="109" customWidth="1"/>
    <col min="13592" max="13592" width="0.85546875" style="109" customWidth="1"/>
    <col min="13593" max="13824" width="9.140625" style="109"/>
    <col min="13825" max="13825" width="5.28515625" style="109" customWidth="1"/>
    <col min="13826" max="13826" width="21.7109375" style="109" customWidth="1"/>
    <col min="13827" max="13827" width="0" style="109" hidden="1" customWidth="1"/>
    <col min="13828" max="13828" width="5.42578125" style="109" customWidth="1"/>
    <col min="13829" max="13829" width="46.28515625" style="109" customWidth="1"/>
    <col min="13830" max="13831" width="0" style="109" hidden="1" customWidth="1"/>
    <col min="13832" max="13832" width="34.5703125" style="109" customWidth="1"/>
    <col min="13833" max="13833" width="0" style="109" hidden="1" customWidth="1"/>
    <col min="13834" max="13834" width="8.28515625" style="109" customWidth="1"/>
    <col min="13835" max="13835" width="11.140625" style="109" customWidth="1"/>
    <col min="13836" max="13836" width="4.7109375" style="109" customWidth="1"/>
    <col min="13837" max="13837" width="7.85546875" style="109" customWidth="1"/>
    <col min="13838" max="13838" width="11.140625" style="109" customWidth="1"/>
    <col min="13839" max="13839" width="4.28515625" style="109" customWidth="1"/>
    <col min="13840" max="13840" width="8" style="109" customWidth="1"/>
    <col min="13841" max="13841" width="11.140625" style="109" customWidth="1"/>
    <col min="13842" max="13842" width="4.85546875" style="109" customWidth="1"/>
    <col min="13843" max="13843" width="4.140625" style="109" customWidth="1"/>
    <col min="13844" max="13844" width="4.42578125" style="109" customWidth="1"/>
    <col min="13845" max="13845" width="8.7109375" style="109" customWidth="1"/>
    <col min="13846" max="13846" width="0" style="109" hidden="1" customWidth="1"/>
    <col min="13847" max="13847" width="12.5703125" style="109" customWidth="1"/>
    <col min="13848" max="13848" width="0.85546875" style="109" customWidth="1"/>
    <col min="13849" max="14080" width="9.140625" style="109"/>
    <col min="14081" max="14081" width="5.28515625" style="109" customWidth="1"/>
    <col min="14082" max="14082" width="21.7109375" style="109" customWidth="1"/>
    <col min="14083" max="14083" width="0" style="109" hidden="1" customWidth="1"/>
    <col min="14084" max="14084" width="5.42578125" style="109" customWidth="1"/>
    <col min="14085" max="14085" width="46.28515625" style="109" customWidth="1"/>
    <col min="14086" max="14087" width="0" style="109" hidden="1" customWidth="1"/>
    <col min="14088" max="14088" width="34.5703125" style="109" customWidth="1"/>
    <col min="14089" max="14089" width="0" style="109" hidden="1" customWidth="1"/>
    <col min="14090" max="14090" width="8.28515625" style="109" customWidth="1"/>
    <col min="14091" max="14091" width="11.140625" style="109" customWidth="1"/>
    <col min="14092" max="14092" width="4.7109375" style="109" customWidth="1"/>
    <col min="14093" max="14093" width="7.85546875" style="109" customWidth="1"/>
    <col min="14094" max="14094" width="11.140625" style="109" customWidth="1"/>
    <col min="14095" max="14095" width="4.28515625" style="109" customWidth="1"/>
    <col min="14096" max="14096" width="8" style="109" customWidth="1"/>
    <col min="14097" max="14097" width="11.140625" style="109" customWidth="1"/>
    <col min="14098" max="14098" width="4.85546875" style="109" customWidth="1"/>
    <col min="14099" max="14099" width="4.140625" style="109" customWidth="1"/>
    <col min="14100" max="14100" width="4.42578125" style="109" customWidth="1"/>
    <col min="14101" max="14101" width="8.7109375" style="109" customWidth="1"/>
    <col min="14102" max="14102" width="0" style="109" hidden="1" customWidth="1"/>
    <col min="14103" max="14103" width="12.5703125" style="109" customWidth="1"/>
    <col min="14104" max="14104" width="0.85546875" style="109" customWidth="1"/>
    <col min="14105" max="14336" width="9.140625" style="109"/>
    <col min="14337" max="14337" width="5.28515625" style="109" customWidth="1"/>
    <col min="14338" max="14338" width="21.7109375" style="109" customWidth="1"/>
    <col min="14339" max="14339" width="0" style="109" hidden="1" customWidth="1"/>
    <col min="14340" max="14340" width="5.42578125" style="109" customWidth="1"/>
    <col min="14341" max="14341" width="46.28515625" style="109" customWidth="1"/>
    <col min="14342" max="14343" width="0" style="109" hidden="1" customWidth="1"/>
    <col min="14344" max="14344" width="34.5703125" style="109" customWidth="1"/>
    <col min="14345" max="14345" width="0" style="109" hidden="1" customWidth="1"/>
    <col min="14346" max="14346" width="8.28515625" style="109" customWidth="1"/>
    <col min="14347" max="14347" width="11.140625" style="109" customWidth="1"/>
    <col min="14348" max="14348" width="4.7109375" style="109" customWidth="1"/>
    <col min="14349" max="14349" width="7.85546875" style="109" customWidth="1"/>
    <col min="14350" max="14350" width="11.140625" style="109" customWidth="1"/>
    <col min="14351" max="14351" width="4.28515625" style="109" customWidth="1"/>
    <col min="14352" max="14352" width="8" style="109" customWidth="1"/>
    <col min="14353" max="14353" width="11.140625" style="109" customWidth="1"/>
    <col min="14354" max="14354" width="4.85546875" style="109" customWidth="1"/>
    <col min="14355" max="14355" width="4.140625" style="109" customWidth="1"/>
    <col min="14356" max="14356" width="4.42578125" style="109" customWidth="1"/>
    <col min="14357" max="14357" width="8.7109375" style="109" customWidth="1"/>
    <col min="14358" max="14358" width="0" style="109" hidden="1" customWidth="1"/>
    <col min="14359" max="14359" width="12.5703125" style="109" customWidth="1"/>
    <col min="14360" max="14360" width="0.85546875" style="109" customWidth="1"/>
    <col min="14361" max="14592" width="9.140625" style="109"/>
    <col min="14593" max="14593" width="5.28515625" style="109" customWidth="1"/>
    <col min="14594" max="14594" width="21.7109375" style="109" customWidth="1"/>
    <col min="14595" max="14595" width="0" style="109" hidden="1" customWidth="1"/>
    <col min="14596" max="14596" width="5.42578125" style="109" customWidth="1"/>
    <col min="14597" max="14597" width="46.28515625" style="109" customWidth="1"/>
    <col min="14598" max="14599" width="0" style="109" hidden="1" customWidth="1"/>
    <col min="14600" max="14600" width="34.5703125" style="109" customWidth="1"/>
    <col min="14601" max="14601" width="0" style="109" hidden="1" customWidth="1"/>
    <col min="14602" max="14602" width="8.28515625" style="109" customWidth="1"/>
    <col min="14603" max="14603" width="11.140625" style="109" customWidth="1"/>
    <col min="14604" max="14604" width="4.7109375" style="109" customWidth="1"/>
    <col min="14605" max="14605" width="7.85546875" style="109" customWidth="1"/>
    <col min="14606" max="14606" width="11.140625" style="109" customWidth="1"/>
    <col min="14607" max="14607" width="4.28515625" style="109" customWidth="1"/>
    <col min="14608" max="14608" width="8" style="109" customWidth="1"/>
    <col min="14609" max="14609" width="11.140625" style="109" customWidth="1"/>
    <col min="14610" max="14610" width="4.85546875" style="109" customWidth="1"/>
    <col min="14611" max="14611" width="4.140625" style="109" customWidth="1"/>
    <col min="14612" max="14612" width="4.42578125" style="109" customWidth="1"/>
    <col min="14613" max="14613" width="8.7109375" style="109" customWidth="1"/>
    <col min="14614" max="14614" width="0" style="109" hidden="1" customWidth="1"/>
    <col min="14615" max="14615" width="12.5703125" style="109" customWidth="1"/>
    <col min="14616" max="14616" width="0.85546875" style="109" customWidth="1"/>
    <col min="14617" max="14848" width="9.140625" style="109"/>
    <col min="14849" max="14849" width="5.28515625" style="109" customWidth="1"/>
    <col min="14850" max="14850" width="21.7109375" style="109" customWidth="1"/>
    <col min="14851" max="14851" width="0" style="109" hidden="1" customWidth="1"/>
    <col min="14852" max="14852" width="5.42578125" style="109" customWidth="1"/>
    <col min="14853" max="14853" width="46.28515625" style="109" customWidth="1"/>
    <col min="14854" max="14855" width="0" style="109" hidden="1" customWidth="1"/>
    <col min="14856" max="14856" width="34.5703125" style="109" customWidth="1"/>
    <col min="14857" max="14857" width="0" style="109" hidden="1" customWidth="1"/>
    <col min="14858" max="14858" width="8.28515625" style="109" customWidth="1"/>
    <col min="14859" max="14859" width="11.140625" style="109" customWidth="1"/>
    <col min="14860" max="14860" width="4.7109375" style="109" customWidth="1"/>
    <col min="14861" max="14861" width="7.85546875" style="109" customWidth="1"/>
    <col min="14862" max="14862" width="11.140625" style="109" customWidth="1"/>
    <col min="14863" max="14863" width="4.28515625" style="109" customWidth="1"/>
    <col min="14864" max="14864" width="8" style="109" customWidth="1"/>
    <col min="14865" max="14865" width="11.140625" style="109" customWidth="1"/>
    <col min="14866" max="14866" width="4.85546875" style="109" customWidth="1"/>
    <col min="14867" max="14867" width="4.140625" style="109" customWidth="1"/>
    <col min="14868" max="14868" width="4.42578125" style="109" customWidth="1"/>
    <col min="14869" max="14869" width="8.7109375" style="109" customWidth="1"/>
    <col min="14870" max="14870" width="0" style="109" hidden="1" customWidth="1"/>
    <col min="14871" max="14871" width="12.5703125" style="109" customWidth="1"/>
    <col min="14872" max="14872" width="0.85546875" style="109" customWidth="1"/>
    <col min="14873" max="15104" width="9.140625" style="109"/>
    <col min="15105" max="15105" width="5.28515625" style="109" customWidth="1"/>
    <col min="15106" max="15106" width="21.7109375" style="109" customWidth="1"/>
    <col min="15107" max="15107" width="0" style="109" hidden="1" customWidth="1"/>
    <col min="15108" max="15108" width="5.42578125" style="109" customWidth="1"/>
    <col min="15109" max="15109" width="46.28515625" style="109" customWidth="1"/>
    <col min="15110" max="15111" width="0" style="109" hidden="1" customWidth="1"/>
    <col min="15112" max="15112" width="34.5703125" style="109" customWidth="1"/>
    <col min="15113" max="15113" width="0" style="109" hidden="1" customWidth="1"/>
    <col min="15114" max="15114" width="8.28515625" style="109" customWidth="1"/>
    <col min="15115" max="15115" width="11.140625" style="109" customWidth="1"/>
    <col min="15116" max="15116" width="4.7109375" style="109" customWidth="1"/>
    <col min="15117" max="15117" width="7.85546875" style="109" customWidth="1"/>
    <col min="15118" max="15118" width="11.140625" style="109" customWidth="1"/>
    <col min="15119" max="15119" width="4.28515625" style="109" customWidth="1"/>
    <col min="15120" max="15120" width="8" style="109" customWidth="1"/>
    <col min="15121" max="15121" width="11.140625" style="109" customWidth="1"/>
    <col min="15122" max="15122" width="4.85546875" style="109" customWidth="1"/>
    <col min="15123" max="15123" width="4.140625" style="109" customWidth="1"/>
    <col min="15124" max="15124" width="4.42578125" style="109" customWidth="1"/>
    <col min="15125" max="15125" width="8.7109375" style="109" customWidth="1"/>
    <col min="15126" max="15126" width="0" style="109" hidden="1" customWidth="1"/>
    <col min="15127" max="15127" width="12.5703125" style="109" customWidth="1"/>
    <col min="15128" max="15128" width="0.85546875" style="109" customWidth="1"/>
    <col min="15129" max="15360" width="9.140625" style="109"/>
    <col min="15361" max="15361" width="5.28515625" style="109" customWidth="1"/>
    <col min="15362" max="15362" width="21.7109375" style="109" customWidth="1"/>
    <col min="15363" max="15363" width="0" style="109" hidden="1" customWidth="1"/>
    <col min="15364" max="15364" width="5.42578125" style="109" customWidth="1"/>
    <col min="15365" max="15365" width="46.28515625" style="109" customWidth="1"/>
    <col min="15366" max="15367" width="0" style="109" hidden="1" customWidth="1"/>
    <col min="15368" max="15368" width="34.5703125" style="109" customWidth="1"/>
    <col min="15369" max="15369" width="0" style="109" hidden="1" customWidth="1"/>
    <col min="15370" max="15370" width="8.28515625" style="109" customWidth="1"/>
    <col min="15371" max="15371" width="11.140625" style="109" customWidth="1"/>
    <col min="15372" max="15372" width="4.7109375" style="109" customWidth="1"/>
    <col min="15373" max="15373" width="7.85546875" style="109" customWidth="1"/>
    <col min="15374" max="15374" width="11.140625" style="109" customWidth="1"/>
    <col min="15375" max="15375" width="4.28515625" style="109" customWidth="1"/>
    <col min="15376" max="15376" width="8" style="109" customWidth="1"/>
    <col min="15377" max="15377" width="11.140625" style="109" customWidth="1"/>
    <col min="15378" max="15378" width="4.85546875" style="109" customWidth="1"/>
    <col min="15379" max="15379" width="4.140625" style="109" customWidth="1"/>
    <col min="15380" max="15380" width="4.42578125" style="109" customWidth="1"/>
    <col min="15381" max="15381" width="8.7109375" style="109" customWidth="1"/>
    <col min="15382" max="15382" width="0" style="109" hidden="1" customWidth="1"/>
    <col min="15383" max="15383" width="12.5703125" style="109" customWidth="1"/>
    <col min="15384" max="15384" width="0.85546875" style="109" customWidth="1"/>
    <col min="15385" max="15616" width="9.140625" style="109"/>
    <col min="15617" max="15617" width="5.28515625" style="109" customWidth="1"/>
    <col min="15618" max="15618" width="21.7109375" style="109" customWidth="1"/>
    <col min="15619" max="15619" width="0" style="109" hidden="1" customWidth="1"/>
    <col min="15620" max="15620" width="5.42578125" style="109" customWidth="1"/>
    <col min="15621" max="15621" width="46.28515625" style="109" customWidth="1"/>
    <col min="15622" max="15623" width="0" style="109" hidden="1" customWidth="1"/>
    <col min="15624" max="15624" width="34.5703125" style="109" customWidth="1"/>
    <col min="15625" max="15625" width="0" style="109" hidden="1" customWidth="1"/>
    <col min="15626" max="15626" width="8.28515625" style="109" customWidth="1"/>
    <col min="15627" max="15627" width="11.140625" style="109" customWidth="1"/>
    <col min="15628" max="15628" width="4.7109375" style="109" customWidth="1"/>
    <col min="15629" max="15629" width="7.85546875" style="109" customWidth="1"/>
    <col min="15630" max="15630" width="11.140625" style="109" customWidth="1"/>
    <col min="15631" max="15631" width="4.28515625" style="109" customWidth="1"/>
    <col min="15632" max="15632" width="8" style="109" customWidth="1"/>
    <col min="15633" max="15633" width="11.140625" style="109" customWidth="1"/>
    <col min="15634" max="15634" width="4.85546875" style="109" customWidth="1"/>
    <col min="15635" max="15635" width="4.140625" style="109" customWidth="1"/>
    <col min="15636" max="15636" width="4.42578125" style="109" customWidth="1"/>
    <col min="15637" max="15637" width="8.7109375" style="109" customWidth="1"/>
    <col min="15638" max="15638" width="0" style="109" hidden="1" customWidth="1"/>
    <col min="15639" max="15639" width="12.5703125" style="109" customWidth="1"/>
    <col min="15640" max="15640" width="0.85546875" style="109" customWidth="1"/>
    <col min="15641" max="15872" width="9.140625" style="109"/>
    <col min="15873" max="15873" width="5.28515625" style="109" customWidth="1"/>
    <col min="15874" max="15874" width="21.7109375" style="109" customWidth="1"/>
    <col min="15875" max="15875" width="0" style="109" hidden="1" customWidth="1"/>
    <col min="15876" max="15876" width="5.42578125" style="109" customWidth="1"/>
    <col min="15877" max="15877" width="46.28515625" style="109" customWidth="1"/>
    <col min="15878" max="15879" width="0" style="109" hidden="1" customWidth="1"/>
    <col min="15880" max="15880" width="34.5703125" style="109" customWidth="1"/>
    <col min="15881" max="15881" width="0" style="109" hidden="1" customWidth="1"/>
    <col min="15882" max="15882" width="8.28515625" style="109" customWidth="1"/>
    <col min="15883" max="15883" width="11.140625" style="109" customWidth="1"/>
    <col min="15884" max="15884" width="4.7109375" style="109" customWidth="1"/>
    <col min="15885" max="15885" width="7.85546875" style="109" customWidth="1"/>
    <col min="15886" max="15886" width="11.140625" style="109" customWidth="1"/>
    <col min="15887" max="15887" width="4.28515625" style="109" customWidth="1"/>
    <col min="15888" max="15888" width="8" style="109" customWidth="1"/>
    <col min="15889" max="15889" width="11.140625" style="109" customWidth="1"/>
    <col min="15890" max="15890" width="4.85546875" style="109" customWidth="1"/>
    <col min="15891" max="15891" width="4.140625" style="109" customWidth="1"/>
    <col min="15892" max="15892" width="4.42578125" style="109" customWidth="1"/>
    <col min="15893" max="15893" width="8.7109375" style="109" customWidth="1"/>
    <col min="15894" max="15894" width="0" style="109" hidden="1" customWidth="1"/>
    <col min="15895" max="15895" width="12.5703125" style="109" customWidth="1"/>
    <col min="15896" max="15896" width="0.85546875" style="109" customWidth="1"/>
    <col min="15897" max="16128" width="9.140625" style="109"/>
    <col min="16129" max="16129" width="5.28515625" style="109" customWidth="1"/>
    <col min="16130" max="16130" width="21.7109375" style="109" customWidth="1"/>
    <col min="16131" max="16131" width="0" style="109" hidden="1" customWidth="1"/>
    <col min="16132" max="16132" width="5.42578125" style="109" customWidth="1"/>
    <col min="16133" max="16133" width="46.28515625" style="109" customWidth="1"/>
    <col min="16134" max="16135" width="0" style="109" hidden="1" customWidth="1"/>
    <col min="16136" max="16136" width="34.5703125" style="109" customWidth="1"/>
    <col min="16137" max="16137" width="0" style="109" hidden="1" customWidth="1"/>
    <col min="16138" max="16138" width="8.28515625" style="109" customWidth="1"/>
    <col min="16139" max="16139" width="11.140625" style="109" customWidth="1"/>
    <col min="16140" max="16140" width="4.7109375" style="109" customWidth="1"/>
    <col min="16141" max="16141" width="7.85546875" style="109" customWidth="1"/>
    <col min="16142" max="16142" width="11.140625" style="109" customWidth="1"/>
    <col min="16143" max="16143" width="4.28515625" style="109" customWidth="1"/>
    <col min="16144" max="16144" width="8" style="109" customWidth="1"/>
    <col min="16145" max="16145" width="11.140625" style="109" customWidth="1"/>
    <col min="16146" max="16146" width="4.85546875" style="109" customWidth="1"/>
    <col min="16147" max="16147" width="4.140625" style="109" customWidth="1"/>
    <col min="16148" max="16148" width="4.42578125" style="109" customWidth="1"/>
    <col min="16149" max="16149" width="8.7109375" style="109" customWidth="1"/>
    <col min="16150" max="16150" width="0" style="109" hidden="1" customWidth="1"/>
    <col min="16151" max="16151" width="12.5703125" style="109" customWidth="1"/>
    <col min="16152" max="16152" width="0.85546875" style="109" customWidth="1"/>
    <col min="16153" max="16384" width="9.140625" style="109"/>
  </cols>
  <sheetData>
    <row r="1" spans="1:32" s="31" customFormat="1" hidden="1">
      <c r="A1" s="21" t="s">
        <v>106</v>
      </c>
      <c r="B1" s="22"/>
      <c r="C1" s="21" t="s">
        <v>107</v>
      </c>
      <c r="D1" s="23"/>
      <c r="E1" s="24"/>
      <c r="F1" s="21" t="s">
        <v>108</v>
      </c>
      <c r="G1" s="25"/>
      <c r="H1" s="26"/>
      <c r="I1" s="26"/>
      <c r="J1" s="27"/>
      <c r="K1" s="28" t="s">
        <v>109</v>
      </c>
      <c r="L1" s="29"/>
      <c r="M1" s="27"/>
      <c r="N1" s="28" t="s">
        <v>110</v>
      </c>
      <c r="O1" s="29"/>
      <c r="P1" s="27"/>
      <c r="Q1" s="28" t="s">
        <v>111</v>
      </c>
      <c r="R1" s="29"/>
      <c r="S1" s="29"/>
      <c r="T1" s="29"/>
      <c r="U1" s="29"/>
      <c r="V1" s="29"/>
      <c r="W1" s="30" t="s">
        <v>112</v>
      </c>
      <c r="Y1" s="32"/>
      <c r="Z1" s="32"/>
      <c r="AA1" s="32"/>
      <c r="AB1" s="32"/>
      <c r="AC1" s="32"/>
      <c r="AD1" s="32"/>
      <c r="AF1" s="32"/>
    </row>
    <row r="2" spans="1:32" s="33" customFormat="1" ht="38.25" customHeight="1">
      <c r="A2" s="335" t="s">
        <v>165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</row>
    <row r="3" spans="1:32" s="34" customFormat="1" ht="27.75" hidden="1" customHeight="1">
      <c r="A3" s="336" t="s">
        <v>113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</row>
    <row r="4" spans="1:32" s="36" customFormat="1" ht="24" customHeight="1">
      <c r="A4" s="393" t="s">
        <v>114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5"/>
    </row>
    <row r="5" spans="1:32" s="37" customFormat="1" ht="27.75" customHeight="1">
      <c r="A5" s="339" t="s">
        <v>234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</row>
    <row r="6" spans="1:32" s="40" customFormat="1" ht="22.5" customHeight="1">
      <c r="A6" s="394" t="s">
        <v>96</v>
      </c>
      <c r="B6" s="394"/>
      <c r="C6" s="394"/>
      <c r="D6" s="394"/>
      <c r="E6" s="394"/>
      <c r="F6" s="38"/>
      <c r="G6" s="38"/>
      <c r="H6" s="38"/>
      <c r="I6" s="38"/>
      <c r="J6" s="39"/>
      <c r="K6" s="39"/>
      <c r="L6" s="39"/>
      <c r="M6" s="39"/>
      <c r="N6" s="39"/>
      <c r="O6" s="39"/>
      <c r="P6" s="39"/>
      <c r="Q6" s="39"/>
      <c r="S6" s="41"/>
      <c r="T6" s="438" t="s">
        <v>97</v>
      </c>
      <c r="U6" s="438"/>
      <c r="V6" s="438"/>
      <c r="W6" s="438"/>
      <c r="X6" s="439"/>
      <c r="Y6" s="439"/>
      <c r="Z6" s="439"/>
      <c r="AA6" s="439"/>
      <c r="AB6" s="439"/>
      <c r="AC6" s="439"/>
    </row>
    <row r="7" spans="1:32" s="44" customFormat="1" ht="13.5" customHeight="1">
      <c r="A7" s="389" t="s">
        <v>115</v>
      </c>
      <c r="B7" s="390" t="s">
        <v>116</v>
      </c>
      <c r="C7" s="391" t="s">
        <v>117</v>
      </c>
      <c r="D7" s="391" t="s">
        <v>118</v>
      </c>
      <c r="E7" s="392" t="s">
        <v>119</v>
      </c>
      <c r="F7" s="392" t="s">
        <v>120</v>
      </c>
      <c r="G7" s="392" t="s">
        <v>121</v>
      </c>
      <c r="H7" s="396" t="s">
        <v>1</v>
      </c>
      <c r="I7" s="43"/>
      <c r="J7" s="397" t="s">
        <v>122</v>
      </c>
      <c r="K7" s="397"/>
      <c r="L7" s="397"/>
      <c r="M7" s="398" t="s">
        <v>123</v>
      </c>
      <c r="N7" s="398"/>
      <c r="O7" s="398"/>
      <c r="P7" s="397" t="s">
        <v>124</v>
      </c>
      <c r="Q7" s="397"/>
      <c r="R7" s="397"/>
      <c r="S7" s="399" t="s">
        <v>125</v>
      </c>
      <c r="T7" s="399" t="s">
        <v>126</v>
      </c>
      <c r="U7" s="395" t="s">
        <v>127</v>
      </c>
      <c r="V7" s="395" t="s">
        <v>128</v>
      </c>
      <c r="W7" s="400" t="s">
        <v>129</v>
      </c>
      <c r="X7" s="395" t="s">
        <v>130</v>
      </c>
    </row>
    <row r="8" spans="1:32" s="44" customFormat="1" ht="38.25" customHeight="1">
      <c r="A8" s="389"/>
      <c r="B8" s="390"/>
      <c r="C8" s="391"/>
      <c r="D8" s="391"/>
      <c r="E8" s="392"/>
      <c r="F8" s="392"/>
      <c r="G8" s="392"/>
      <c r="H8" s="396"/>
      <c r="I8" s="43"/>
      <c r="J8" s="45" t="s">
        <v>131</v>
      </c>
      <c r="K8" s="46" t="s">
        <v>132</v>
      </c>
      <c r="L8" s="47" t="s">
        <v>133</v>
      </c>
      <c r="M8" s="45" t="s">
        <v>131</v>
      </c>
      <c r="N8" s="46" t="s">
        <v>132</v>
      </c>
      <c r="O8" s="47" t="s">
        <v>133</v>
      </c>
      <c r="P8" s="45" t="s">
        <v>131</v>
      </c>
      <c r="Q8" s="46" t="s">
        <v>132</v>
      </c>
      <c r="R8" s="47" t="s">
        <v>133</v>
      </c>
      <c r="S8" s="399"/>
      <c r="T8" s="399"/>
      <c r="U8" s="395"/>
      <c r="V8" s="395"/>
      <c r="W8" s="400"/>
      <c r="X8" s="395"/>
    </row>
    <row r="9" spans="1:32" s="48" customFormat="1" ht="21" customHeight="1">
      <c r="A9" s="401" t="s">
        <v>134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</row>
    <row r="10" spans="1:32" s="50" customFormat="1" ht="21" customHeight="1">
      <c r="A10" s="402" t="s">
        <v>135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9"/>
    </row>
    <row r="11" spans="1:32" s="61" customFormat="1" ht="44.25" customHeight="1">
      <c r="A11" s="51">
        <f>RANK(W11,$W$11:$W$13)</f>
        <v>1</v>
      </c>
      <c r="B11" s="11" t="s">
        <v>19</v>
      </c>
      <c r="C11" s="159" t="s">
        <v>21</v>
      </c>
      <c r="D11" s="12" t="s">
        <v>20</v>
      </c>
      <c r="E11" s="13" t="s">
        <v>76</v>
      </c>
      <c r="F11" s="14" t="s">
        <v>22</v>
      </c>
      <c r="G11" s="3" t="s">
        <v>23</v>
      </c>
      <c r="H11" s="53" t="s">
        <v>96</v>
      </c>
      <c r="I11" s="54"/>
      <c r="J11" s="55">
        <v>201</v>
      </c>
      <c r="K11" s="56">
        <f>J11/3</f>
        <v>67</v>
      </c>
      <c r="L11" s="57">
        <f>RANK(K11,$K$11:$K$13,0)</f>
        <v>2</v>
      </c>
      <c r="M11" s="55">
        <v>203.5</v>
      </c>
      <c r="N11" s="56">
        <f>M11/3</f>
        <v>67.833333333333329</v>
      </c>
      <c r="O11" s="57">
        <f>RANK(N11,$N$11:$N$13,0)</f>
        <v>1</v>
      </c>
      <c r="P11" s="55">
        <v>203.5</v>
      </c>
      <c r="Q11" s="56">
        <f>P11/3</f>
        <v>67.833333333333329</v>
      </c>
      <c r="R11" s="57">
        <f>RANK(Q11,$Q$11:$Q$13,0)</f>
        <v>1</v>
      </c>
      <c r="S11" s="57"/>
      <c r="T11" s="57"/>
      <c r="U11" s="58">
        <f>P11+M11+J11</f>
        <v>608</v>
      </c>
      <c r="V11" s="59"/>
      <c r="W11" s="56">
        <f>(K11+N11+Q11)/3</f>
        <v>67.555555555555543</v>
      </c>
      <c r="X11" s="60"/>
      <c r="Y11" s="50"/>
      <c r="Z11" s="50"/>
      <c r="AA11" s="50"/>
      <c r="AB11" s="50"/>
      <c r="AC11" s="50"/>
      <c r="AD11" s="50"/>
      <c r="AE11" s="50"/>
      <c r="AF11" s="50"/>
    </row>
    <row r="12" spans="1:32" s="61" customFormat="1" ht="44.25" customHeight="1">
      <c r="A12" s="51">
        <f>RANK(W12,$W$11:$W$13)</f>
        <v>2</v>
      </c>
      <c r="B12" s="11" t="s">
        <v>19</v>
      </c>
      <c r="C12" s="159" t="s">
        <v>21</v>
      </c>
      <c r="D12" s="12" t="s">
        <v>20</v>
      </c>
      <c r="E12" s="16" t="s">
        <v>79</v>
      </c>
      <c r="F12" s="4"/>
      <c r="G12" s="3" t="s">
        <v>5</v>
      </c>
      <c r="H12" s="53" t="s">
        <v>96</v>
      </c>
      <c r="I12" s="54"/>
      <c r="J12" s="55">
        <v>201.5</v>
      </c>
      <c r="K12" s="56">
        <f>J12/3</f>
        <v>67.166666666666671</v>
      </c>
      <c r="L12" s="57">
        <f>RANK(K12,$K$11:$K$13,0)</f>
        <v>1</v>
      </c>
      <c r="M12" s="55">
        <v>199.5</v>
      </c>
      <c r="N12" s="56">
        <f>M12/3</f>
        <v>66.5</v>
      </c>
      <c r="O12" s="57">
        <f>RANK(N12,$N$11:$N$13,0)</f>
        <v>2</v>
      </c>
      <c r="P12" s="55">
        <v>201</v>
      </c>
      <c r="Q12" s="56">
        <f>P12/3</f>
        <v>67</v>
      </c>
      <c r="R12" s="57">
        <f>RANK(Q12,$Q$11:$Q$13,0)</f>
        <v>2</v>
      </c>
      <c r="S12" s="57"/>
      <c r="T12" s="57"/>
      <c r="U12" s="58">
        <f>P12+M12+J12</f>
        <v>602</v>
      </c>
      <c r="V12" s="59"/>
      <c r="W12" s="56">
        <f>(K12+N12+Q12)/3</f>
        <v>66.8888888888889</v>
      </c>
      <c r="X12" s="60"/>
      <c r="Y12" s="50"/>
      <c r="Z12" s="50"/>
      <c r="AA12" s="50"/>
      <c r="AB12" s="50"/>
      <c r="AC12" s="50"/>
      <c r="AD12" s="50"/>
      <c r="AE12" s="50"/>
      <c r="AF12" s="50"/>
    </row>
    <row r="13" spans="1:32" s="61" customFormat="1" ht="44.25" customHeight="1">
      <c r="A13" s="51">
        <f>RANK(W13,$W$11:$W$13)</f>
        <v>3</v>
      </c>
      <c r="B13" s="18" t="s">
        <v>88</v>
      </c>
      <c r="C13" s="160"/>
      <c r="D13" s="12" t="s">
        <v>12</v>
      </c>
      <c r="E13" s="9" t="s">
        <v>89</v>
      </c>
      <c r="F13" s="14" t="s">
        <v>90</v>
      </c>
      <c r="G13" s="3"/>
      <c r="H13" s="10" t="s">
        <v>87</v>
      </c>
      <c r="I13" s="54"/>
      <c r="J13" s="55">
        <v>192.5</v>
      </c>
      <c r="K13" s="56">
        <f>J13/3</f>
        <v>64.166666666666671</v>
      </c>
      <c r="L13" s="57">
        <f>RANK(K13,$K$11:$K$13,0)</f>
        <v>3</v>
      </c>
      <c r="M13" s="55">
        <v>183.5</v>
      </c>
      <c r="N13" s="56">
        <f>M13/3</f>
        <v>61.166666666666664</v>
      </c>
      <c r="O13" s="57">
        <f>RANK(N13,$N$11:$N$13,0)</f>
        <v>3</v>
      </c>
      <c r="P13" s="55">
        <v>192</v>
      </c>
      <c r="Q13" s="56">
        <f>P13/3</f>
        <v>64</v>
      </c>
      <c r="R13" s="57">
        <f>RANK(Q13,$Q$11:$Q$13,0)</f>
        <v>3</v>
      </c>
      <c r="S13" s="57"/>
      <c r="T13" s="57"/>
      <c r="U13" s="58">
        <f>P13+M13+J13</f>
        <v>568</v>
      </c>
      <c r="V13" s="59"/>
      <c r="W13" s="56">
        <f>(K13+N13+Q13)/3</f>
        <v>63.111111111111114</v>
      </c>
      <c r="X13" s="60"/>
      <c r="Y13" s="50"/>
      <c r="Z13" s="50"/>
      <c r="AA13" s="50"/>
      <c r="AB13" s="50"/>
      <c r="AC13" s="50"/>
      <c r="AD13" s="50"/>
      <c r="AE13" s="50"/>
      <c r="AF13" s="50"/>
    </row>
    <row r="14" spans="1:32" s="50" customFormat="1" ht="24" customHeight="1">
      <c r="A14" s="402" t="s">
        <v>137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9"/>
    </row>
    <row r="15" spans="1:32" s="81" customFormat="1" ht="44.25" customHeight="1">
      <c r="A15" s="65">
        <f>RANK(W15,$W$15:$W$18)</f>
        <v>1</v>
      </c>
      <c r="B15" s="11" t="s">
        <v>56</v>
      </c>
      <c r="C15" s="159" t="s">
        <v>29</v>
      </c>
      <c r="D15" s="12"/>
      <c r="E15" s="2" t="s">
        <v>152</v>
      </c>
      <c r="F15" s="132"/>
      <c r="G15" s="53" t="s">
        <v>5</v>
      </c>
      <c r="H15" s="53" t="s">
        <v>96</v>
      </c>
      <c r="I15" s="73"/>
      <c r="J15" s="271">
        <v>194</v>
      </c>
      <c r="K15" s="487">
        <f>J15/3</f>
        <v>64.666666666666671</v>
      </c>
      <c r="L15" s="273">
        <f>RANK(K15,$K$15:$K$18,0)</f>
        <v>1</v>
      </c>
      <c r="M15" s="271">
        <v>191</v>
      </c>
      <c r="N15" s="487">
        <f>M15/3</f>
        <v>63.666666666666664</v>
      </c>
      <c r="O15" s="273">
        <f>RANK(N15,$N$15:$N$18,0)</f>
        <v>1</v>
      </c>
      <c r="P15" s="271">
        <v>202</v>
      </c>
      <c r="Q15" s="487">
        <f>P15/3</f>
        <v>67.333333333333329</v>
      </c>
      <c r="R15" s="273">
        <f>RANK(Q15,$Q$15:$Q$18,0)</f>
        <v>1</v>
      </c>
      <c r="S15" s="273"/>
      <c r="T15" s="273"/>
      <c r="U15" s="274">
        <f>P15+M15+J15</f>
        <v>587</v>
      </c>
      <c r="V15" s="275"/>
      <c r="W15" s="487">
        <f>(K15+N15+Q15)/3</f>
        <v>65.222222222222229</v>
      </c>
      <c r="X15" s="79"/>
      <c r="Y15" s="80"/>
      <c r="Z15" s="80"/>
      <c r="AA15" s="80"/>
      <c r="AB15" s="80"/>
      <c r="AC15" s="80"/>
      <c r="AD15" s="80"/>
      <c r="AE15" s="80"/>
      <c r="AF15" s="80"/>
    </row>
    <row r="16" spans="1:32" s="81" customFormat="1" ht="44.25" customHeight="1">
      <c r="A16" s="65">
        <f>RANK(W16,$W$15:$W$18)</f>
        <v>2</v>
      </c>
      <c r="B16" s="20" t="s">
        <v>82</v>
      </c>
      <c r="C16" s="3"/>
      <c r="D16" s="12"/>
      <c r="E16" s="16" t="s">
        <v>77</v>
      </c>
      <c r="F16" s="7" t="s">
        <v>15</v>
      </c>
      <c r="G16" s="3" t="s">
        <v>5</v>
      </c>
      <c r="H16" s="53" t="s">
        <v>96</v>
      </c>
      <c r="I16" s="73"/>
      <c r="J16" s="271">
        <v>193.5</v>
      </c>
      <c r="K16" s="487">
        <f>J16/3</f>
        <v>64.5</v>
      </c>
      <c r="L16" s="273">
        <f>RANK(K16,$K$15:$K$18,0)</f>
        <v>2</v>
      </c>
      <c r="M16" s="271">
        <v>180</v>
      </c>
      <c r="N16" s="487">
        <f>M16/3</f>
        <v>60</v>
      </c>
      <c r="O16" s="273">
        <f>RANK(N16,$N$15:$N$18,0)</f>
        <v>2</v>
      </c>
      <c r="P16" s="271">
        <v>192.5</v>
      </c>
      <c r="Q16" s="487">
        <f>P16/3</f>
        <v>64.166666666666671</v>
      </c>
      <c r="R16" s="273">
        <f>RANK(Q16,$Q$15:$Q$18,0)</f>
        <v>2</v>
      </c>
      <c r="S16" s="273"/>
      <c r="T16" s="273"/>
      <c r="U16" s="274">
        <f>P16+M16+J16</f>
        <v>566</v>
      </c>
      <c r="V16" s="275"/>
      <c r="W16" s="487">
        <f>(K16+N16+Q16)/3</f>
        <v>62.888888888888893</v>
      </c>
      <c r="X16" s="79"/>
      <c r="Y16" s="80"/>
      <c r="Z16" s="80"/>
      <c r="AA16" s="80"/>
      <c r="AB16" s="80"/>
      <c r="AC16" s="80"/>
      <c r="AD16" s="80"/>
      <c r="AE16" s="80"/>
      <c r="AF16" s="80"/>
    </row>
    <row r="17" spans="1:32" s="81" customFormat="1" ht="44.25" customHeight="1">
      <c r="A17" s="65"/>
      <c r="B17" s="18" t="s">
        <v>50</v>
      </c>
      <c r="C17" s="160" t="s">
        <v>51</v>
      </c>
      <c r="D17" s="12"/>
      <c r="E17" s="2" t="s">
        <v>158</v>
      </c>
      <c r="F17" s="141" t="s">
        <v>159</v>
      </c>
      <c r="G17" s="53" t="s">
        <v>160</v>
      </c>
      <c r="H17" s="53" t="s">
        <v>96</v>
      </c>
      <c r="I17" s="73"/>
      <c r="J17" s="271"/>
      <c r="K17" s="487"/>
      <c r="L17" s="273"/>
      <c r="M17" s="271"/>
      <c r="N17" s="487"/>
      <c r="O17" s="273"/>
      <c r="P17" s="271"/>
      <c r="Q17" s="487"/>
      <c r="R17" s="273"/>
      <c r="S17" s="273"/>
      <c r="T17" s="273"/>
      <c r="U17" s="274"/>
      <c r="V17" s="275"/>
      <c r="W17" s="487" t="s">
        <v>227</v>
      </c>
      <c r="X17" s="79"/>
      <c r="Y17" s="80"/>
      <c r="Z17" s="80"/>
      <c r="AA17" s="80"/>
      <c r="AB17" s="80"/>
      <c r="AC17" s="80"/>
      <c r="AD17" s="80"/>
      <c r="AE17" s="80"/>
      <c r="AF17" s="80"/>
    </row>
    <row r="18" spans="1:32" s="81" customFormat="1" ht="44.25" hidden="1" customHeight="1">
      <c r="A18" s="65">
        <f>RANK(W18,$W$15:$W$18)</f>
        <v>3</v>
      </c>
      <c r="B18" s="66"/>
      <c r="C18" s="67"/>
      <c r="D18" s="68"/>
      <c r="E18" s="69"/>
      <c r="F18" s="70"/>
      <c r="G18" s="71"/>
      <c r="H18" s="72"/>
      <c r="I18" s="73"/>
      <c r="J18" s="74"/>
      <c r="K18" s="75">
        <f t="shared" ref="K18" si="0">J18/3</f>
        <v>0</v>
      </c>
      <c r="L18" s="76">
        <f>RANK(K18,$K$15:$K$18,0)</f>
        <v>3</v>
      </c>
      <c r="M18" s="74"/>
      <c r="N18" s="75">
        <f t="shared" ref="N18" si="1">M18/3</f>
        <v>0</v>
      </c>
      <c r="O18" s="76">
        <f>RANK(N18,$N$15:$N$18,0)</f>
        <v>3</v>
      </c>
      <c r="P18" s="74"/>
      <c r="Q18" s="75">
        <f t="shared" ref="Q18" si="2">P18/3</f>
        <v>0</v>
      </c>
      <c r="R18" s="76">
        <f>RANK(Q18,$Q$15:$Q$18,0)</f>
        <v>3</v>
      </c>
      <c r="S18" s="76"/>
      <c r="T18" s="76"/>
      <c r="U18" s="77">
        <f t="shared" ref="U18" si="3">P18+M18+J18</f>
        <v>0</v>
      </c>
      <c r="V18" s="78"/>
      <c r="W18" s="75">
        <f t="shared" ref="W18" si="4">(K18+N18+Q18)/3</f>
        <v>0</v>
      </c>
      <c r="X18" s="79"/>
      <c r="Y18" s="80"/>
      <c r="Z18" s="80"/>
      <c r="AA18" s="80"/>
      <c r="AB18" s="80"/>
      <c r="AC18" s="80"/>
      <c r="AD18" s="80"/>
      <c r="AE18" s="80"/>
      <c r="AF18" s="80"/>
    </row>
    <row r="19" spans="1:32" s="50" customFormat="1" ht="24" customHeight="1">
      <c r="A19" s="402" t="s">
        <v>138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9"/>
    </row>
    <row r="20" spans="1:32" s="81" customFormat="1" ht="44.25" customHeight="1">
      <c r="A20" s="84">
        <f>RANK(W20,$W$20:$W$24)</f>
        <v>1</v>
      </c>
      <c r="B20" s="11" t="s">
        <v>83</v>
      </c>
      <c r="C20" s="160" t="s">
        <v>10</v>
      </c>
      <c r="D20" s="12"/>
      <c r="E20" s="13" t="s">
        <v>80</v>
      </c>
      <c r="F20" s="14" t="s">
        <v>11</v>
      </c>
      <c r="G20" s="3" t="s">
        <v>5</v>
      </c>
      <c r="H20" s="53" t="s">
        <v>96</v>
      </c>
      <c r="I20" s="85"/>
      <c r="J20" s="55">
        <v>193</v>
      </c>
      <c r="K20" s="56">
        <f>J20/3</f>
        <v>64.333333333333329</v>
      </c>
      <c r="L20" s="488">
        <f>RANK(K20,$K$20:$K$24,0)</f>
        <v>1</v>
      </c>
      <c r="M20" s="489">
        <v>199.5</v>
      </c>
      <c r="N20" s="490">
        <f>M20/3</f>
        <v>66.5</v>
      </c>
      <c r="O20" s="488">
        <f>RANK(N20,$N$20:$N$24,0)</f>
        <v>1</v>
      </c>
      <c r="P20" s="489">
        <v>190.5</v>
      </c>
      <c r="Q20" s="490">
        <f>P20/3</f>
        <v>63.5</v>
      </c>
      <c r="R20" s="491">
        <f>RANK(Q20,$Q$20:$Q$24,0)</f>
        <v>2</v>
      </c>
      <c r="S20" s="492"/>
      <c r="T20" s="492"/>
      <c r="U20" s="493">
        <f>P20+M20+J20</f>
        <v>583</v>
      </c>
      <c r="V20" s="494"/>
      <c r="W20" s="495">
        <f>(K20+N20+Q20)/3</f>
        <v>64.777777777777771</v>
      </c>
      <c r="X20" s="79"/>
    </row>
    <row r="21" spans="1:32" s="81" customFormat="1" ht="44.25" customHeight="1">
      <c r="A21" s="84">
        <f>RANK(W21,$W$20:$W$24)</f>
        <v>2</v>
      </c>
      <c r="B21" s="11" t="s">
        <v>32</v>
      </c>
      <c r="C21" s="159" t="s">
        <v>33</v>
      </c>
      <c r="D21" s="12">
        <v>1</v>
      </c>
      <c r="E21" s="13" t="s">
        <v>78</v>
      </c>
      <c r="F21" s="14" t="s">
        <v>11</v>
      </c>
      <c r="G21" s="3" t="s">
        <v>5</v>
      </c>
      <c r="H21" s="53" t="s">
        <v>96</v>
      </c>
      <c r="I21" s="85"/>
      <c r="J21" s="55">
        <v>190.5</v>
      </c>
      <c r="K21" s="56">
        <f>J21/3</f>
        <v>63.5</v>
      </c>
      <c r="L21" s="488">
        <f>RANK(K21,$K$20:$K$24,0)</f>
        <v>2</v>
      </c>
      <c r="M21" s="489">
        <v>181.5</v>
      </c>
      <c r="N21" s="490">
        <f>M21/3</f>
        <v>60.5</v>
      </c>
      <c r="O21" s="488">
        <f>RANK(N21,$N$20:$N$24,0)</f>
        <v>3</v>
      </c>
      <c r="P21" s="489">
        <v>195.5</v>
      </c>
      <c r="Q21" s="490">
        <f>P21/3</f>
        <v>65.166666666666671</v>
      </c>
      <c r="R21" s="491">
        <f>RANK(Q21,$Q$20:$Q$24,0)</f>
        <v>1</v>
      </c>
      <c r="S21" s="492"/>
      <c r="T21" s="492"/>
      <c r="U21" s="493">
        <f>P21+M21+J21</f>
        <v>567.5</v>
      </c>
      <c r="V21" s="494"/>
      <c r="W21" s="495">
        <f>(K21+N21+Q21)/3</f>
        <v>63.055555555555564</v>
      </c>
      <c r="X21" s="79"/>
    </row>
    <row r="22" spans="1:32" s="81" customFormat="1" ht="44.25" customHeight="1">
      <c r="A22" s="84">
        <f>RANK(W22,$W$20:$W$24)</f>
        <v>3</v>
      </c>
      <c r="B22" s="11" t="s">
        <v>92</v>
      </c>
      <c r="C22" s="159"/>
      <c r="D22" s="12" t="s">
        <v>17</v>
      </c>
      <c r="E22" s="13" t="s">
        <v>93</v>
      </c>
      <c r="F22" s="14" t="s">
        <v>94</v>
      </c>
      <c r="G22" s="3"/>
      <c r="H22" s="10" t="s">
        <v>95</v>
      </c>
      <c r="I22" s="85"/>
      <c r="J22" s="55">
        <v>182</v>
      </c>
      <c r="K22" s="56">
        <f>J22/3</f>
        <v>60.666666666666664</v>
      </c>
      <c r="L22" s="488">
        <f>RANK(K22,$K$20:$K$24,0)</f>
        <v>3</v>
      </c>
      <c r="M22" s="489">
        <v>191</v>
      </c>
      <c r="N22" s="490">
        <f>M22/3</f>
        <v>63.666666666666664</v>
      </c>
      <c r="O22" s="488">
        <f>RANK(N22,$N$20:$N$24,0)</f>
        <v>2</v>
      </c>
      <c r="P22" s="489">
        <v>189</v>
      </c>
      <c r="Q22" s="490">
        <f>P22/3</f>
        <v>63</v>
      </c>
      <c r="R22" s="491">
        <f>RANK(Q22,$Q$20:$Q$24,0)</f>
        <v>3</v>
      </c>
      <c r="S22" s="492"/>
      <c r="T22" s="492"/>
      <c r="U22" s="493">
        <f>P22+M22+J22</f>
        <v>562</v>
      </c>
      <c r="V22" s="494"/>
      <c r="W22" s="495">
        <f>(K22+N22+Q22)/3</f>
        <v>62.444444444444436</v>
      </c>
      <c r="X22" s="79"/>
    </row>
    <row r="23" spans="1:32" s="81" customFormat="1" ht="44.25" hidden="1" customHeight="1">
      <c r="A23" s="84">
        <f>RANK(W23,$W$20:$W$24)</f>
        <v>4</v>
      </c>
      <c r="B23" s="66"/>
      <c r="C23" s="67"/>
      <c r="D23" s="98"/>
      <c r="E23" s="96"/>
      <c r="F23" s="97"/>
      <c r="G23" s="68"/>
      <c r="H23" s="71"/>
      <c r="I23" s="85"/>
      <c r="J23" s="86"/>
      <c r="K23" s="87">
        <f t="shared" ref="K20:K24" si="5">J23/3</f>
        <v>0</v>
      </c>
      <c r="L23" s="88">
        <f>RANK(K23,$K$20:$K$24,0)</f>
        <v>4</v>
      </c>
      <c r="M23" s="89"/>
      <c r="N23" s="90">
        <f t="shared" ref="N20:N24" si="6">M23/3</f>
        <v>0</v>
      </c>
      <c r="O23" s="88">
        <f>RANK(N23,$N$20:$N$24,0)</f>
        <v>4</v>
      </c>
      <c r="P23" s="89"/>
      <c r="Q23" s="90">
        <f t="shared" ref="Q20:Q24" si="7">P23/3</f>
        <v>0</v>
      </c>
      <c r="R23" s="91">
        <f>RANK(Q23,$Q$20:$Q$24,0)</f>
        <v>4</v>
      </c>
      <c r="S23" s="92"/>
      <c r="T23" s="92"/>
      <c r="U23" s="93">
        <f t="shared" ref="U20:U24" si="8">P23+M23+J23</f>
        <v>0</v>
      </c>
      <c r="V23" s="94"/>
      <c r="W23" s="95">
        <f t="shared" ref="W20:W24" si="9">(K23+N23+Q23)/3</f>
        <v>0</v>
      </c>
      <c r="X23" s="79"/>
    </row>
    <row r="24" spans="1:32" s="81" customFormat="1" ht="44.25" hidden="1" customHeight="1">
      <c r="A24" s="84">
        <f>RANK(W24,$W$20:$W$24)</f>
        <v>4</v>
      </c>
      <c r="B24" s="82"/>
      <c r="C24" s="67"/>
      <c r="D24" s="68"/>
      <c r="E24" s="82"/>
      <c r="F24" s="70"/>
      <c r="G24" s="83"/>
      <c r="H24" s="71"/>
      <c r="I24" s="85"/>
      <c r="J24" s="86"/>
      <c r="K24" s="87">
        <f t="shared" si="5"/>
        <v>0</v>
      </c>
      <c r="L24" s="88">
        <f>RANK(K24,$K$20:$K$24,0)</f>
        <v>4</v>
      </c>
      <c r="M24" s="89"/>
      <c r="N24" s="90">
        <f t="shared" si="6"/>
        <v>0</v>
      </c>
      <c r="O24" s="88">
        <f>RANK(N24,$N$20:$N$24,0)</f>
        <v>4</v>
      </c>
      <c r="P24" s="89"/>
      <c r="Q24" s="90">
        <f t="shared" si="7"/>
        <v>0</v>
      </c>
      <c r="R24" s="91">
        <f>RANK(Q24,$Q$20:$Q$24,0)</f>
        <v>4</v>
      </c>
      <c r="S24" s="92"/>
      <c r="T24" s="92"/>
      <c r="U24" s="93">
        <f t="shared" si="8"/>
        <v>0</v>
      </c>
      <c r="V24" s="94"/>
      <c r="W24" s="95">
        <f t="shared" si="9"/>
        <v>0</v>
      </c>
      <c r="X24" s="79"/>
    </row>
    <row r="25" spans="1:32" s="50" customFormat="1" ht="24" customHeight="1">
      <c r="A25" s="402" t="s">
        <v>139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9"/>
    </row>
    <row r="26" spans="1:32" s="100" customFormat="1" ht="44.25" customHeight="1">
      <c r="A26" s="84">
        <v>1</v>
      </c>
      <c r="B26" s="82" t="s">
        <v>140</v>
      </c>
      <c r="C26" s="67" t="s">
        <v>13</v>
      </c>
      <c r="D26" s="68" t="s">
        <v>136</v>
      </c>
      <c r="E26" s="96" t="s">
        <v>141</v>
      </c>
      <c r="F26" s="70" t="s">
        <v>14</v>
      </c>
      <c r="G26" s="99" t="s">
        <v>5</v>
      </c>
      <c r="H26" s="53" t="s">
        <v>96</v>
      </c>
      <c r="I26" s="85"/>
      <c r="J26" s="55">
        <v>241</v>
      </c>
      <c r="K26" s="56">
        <f>J26/3.4</f>
        <v>70.882352941176478</v>
      </c>
      <c r="L26" s="57">
        <v>1</v>
      </c>
      <c r="M26" s="55">
        <v>231</v>
      </c>
      <c r="N26" s="56">
        <f>M26/3.4</f>
        <v>67.941176470588232</v>
      </c>
      <c r="O26" s="57">
        <v>1</v>
      </c>
      <c r="P26" s="55">
        <v>229</v>
      </c>
      <c r="Q26" s="56">
        <f>P26/3.4</f>
        <v>67.352941176470594</v>
      </c>
      <c r="R26" s="57">
        <v>1</v>
      </c>
      <c r="S26" s="57"/>
      <c r="T26" s="57"/>
      <c r="U26" s="58">
        <f>P26+M26+J26</f>
        <v>701</v>
      </c>
      <c r="V26" s="59"/>
      <c r="W26" s="56">
        <f>(K26+N26+Q26)/3</f>
        <v>68.725490196078439</v>
      </c>
      <c r="X26" s="60"/>
      <c r="Y26" s="81"/>
      <c r="Z26" s="81"/>
      <c r="AA26" s="81"/>
      <c r="AB26" s="81"/>
      <c r="AC26" s="81"/>
      <c r="AD26" s="81"/>
      <c r="AE26" s="81"/>
      <c r="AF26" s="81"/>
    </row>
    <row r="27" spans="1:32" s="106" customFormat="1" ht="54" customHeight="1">
      <c r="A27" s="101" t="s">
        <v>142</v>
      </c>
      <c r="B27" s="102"/>
      <c r="C27" s="102"/>
      <c r="D27" s="103"/>
      <c r="E27" s="104"/>
      <c r="F27" s="102"/>
      <c r="G27" s="102"/>
      <c r="H27" s="486" t="s">
        <v>231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W27" s="108"/>
    </row>
    <row r="28" spans="1:32" s="106" customFormat="1" ht="54" customHeight="1">
      <c r="A28" s="101" t="s">
        <v>143</v>
      </c>
      <c r="B28" s="102"/>
      <c r="C28" s="102"/>
      <c r="D28" s="103"/>
      <c r="E28" s="104"/>
      <c r="F28" s="102"/>
      <c r="G28" s="102"/>
      <c r="H28" s="102" t="s">
        <v>209</v>
      </c>
      <c r="R28" s="107"/>
      <c r="W28" s="108"/>
    </row>
    <row r="29" spans="1:32">
      <c r="W29" s="109"/>
    </row>
    <row r="30" spans="1:32" ht="12.75">
      <c r="B30" s="109"/>
      <c r="D30" s="109"/>
      <c r="E30" s="109"/>
      <c r="G30" s="109"/>
    </row>
    <row r="31" spans="1:32" ht="12.75">
      <c r="B31" s="109"/>
      <c r="D31" s="109"/>
      <c r="E31" s="109"/>
      <c r="G31" s="109"/>
    </row>
    <row r="32" spans="1:32" ht="12.75">
      <c r="B32" s="109"/>
      <c r="D32" s="109"/>
      <c r="E32" s="109"/>
      <c r="G32" s="109"/>
    </row>
    <row r="33" spans="2:7" ht="12.75">
      <c r="B33" s="109"/>
      <c r="D33" s="109"/>
      <c r="E33" s="109"/>
      <c r="G33" s="109"/>
    </row>
    <row r="34" spans="2:7" ht="12.75">
      <c r="B34" s="109"/>
      <c r="D34" s="109"/>
      <c r="E34" s="109"/>
      <c r="G34" s="109"/>
    </row>
  </sheetData>
  <sheetProtection selectLockedCells="1" selectUnlockedCells="1"/>
  <sortState ref="A21:AF23">
    <sortCondition ref="A21"/>
  </sortState>
  <mergeCells count="28">
    <mergeCell ref="A9:X9"/>
    <mergeCell ref="A10:W10"/>
    <mergeCell ref="A14:W14"/>
    <mergeCell ref="A19:W19"/>
    <mergeCell ref="A25:W25"/>
    <mergeCell ref="X7:X8"/>
    <mergeCell ref="F7:F8"/>
    <mergeCell ref="G7:G8"/>
    <mergeCell ref="H7:H8"/>
    <mergeCell ref="J7:L7"/>
    <mergeCell ref="M7:O7"/>
    <mergeCell ref="P7:R7"/>
    <mergeCell ref="S7:S8"/>
    <mergeCell ref="T7:T8"/>
    <mergeCell ref="U7:U8"/>
    <mergeCell ref="V7:V8"/>
    <mergeCell ref="W7:W8"/>
    <mergeCell ref="A2:W2"/>
    <mergeCell ref="A3:W3"/>
    <mergeCell ref="A4:W4"/>
    <mergeCell ref="A6:E6"/>
    <mergeCell ref="T6:W6"/>
    <mergeCell ref="A5:Y5"/>
    <mergeCell ref="A7:A8"/>
    <mergeCell ref="B7:B8"/>
    <mergeCell ref="C7:C8"/>
    <mergeCell ref="D7:D8"/>
    <mergeCell ref="E7:E8"/>
  </mergeCells>
  <printOptions horizontalCentered="1"/>
  <pageMargins left="0.19652777777777777" right="0.19652777777777777" top="0" bottom="0" header="0.51180555555555551" footer="0.51180555555555551"/>
  <pageSetup paperSize="9" scale="67" firstPageNumber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H31"/>
  <sheetViews>
    <sheetView view="pageBreakPreview" topLeftCell="A16" zoomScale="75" zoomScaleNormal="77" zoomScaleSheetLayoutView="75" workbookViewId="0">
      <selection activeCell="I25" sqref="I25"/>
    </sheetView>
  </sheetViews>
  <sheetFormatPr defaultColWidth="9.140625" defaultRowHeight="21.95" customHeight="1"/>
  <cols>
    <col min="1" max="1" width="4.7109375" style="323" customWidth="1"/>
    <col min="2" max="2" width="0" style="323" hidden="1" customWidth="1"/>
    <col min="3" max="3" width="23.140625" style="323" customWidth="1"/>
    <col min="4" max="4" width="0" style="323" hidden="1" customWidth="1"/>
    <col min="5" max="5" width="5.5703125" style="323" customWidth="1"/>
    <col min="6" max="6" width="49.85546875" style="323" customWidth="1"/>
    <col min="7" max="7" width="0" style="323" hidden="1" customWidth="1"/>
    <col min="8" max="8" width="0" style="324" hidden="1" customWidth="1"/>
    <col min="9" max="9" width="19.5703125" style="323" customWidth="1"/>
    <col min="10" max="11" width="9.7109375" style="481" customWidth="1"/>
    <col min="12" max="12" width="10.85546875" style="482" customWidth="1"/>
    <col min="13" max="13" width="4.42578125" style="483" customWidth="1"/>
    <col min="14" max="15" width="9.7109375" style="483" customWidth="1"/>
    <col min="16" max="16" width="11" style="482" customWidth="1"/>
    <col min="17" max="17" width="4.5703125" style="483" customWidth="1"/>
    <col min="18" max="19" width="9.7109375" style="481" customWidth="1"/>
    <col min="20" max="20" width="10.7109375" style="482" customWidth="1"/>
    <col min="21" max="21" width="4.7109375" style="483" customWidth="1"/>
    <col min="22" max="22" width="12" style="323" hidden="1" customWidth="1"/>
    <col min="23" max="23" width="11.28515625" style="323" hidden="1" customWidth="1"/>
    <col min="24" max="24" width="4.140625" style="325" customWidth="1"/>
    <col min="25" max="25" width="4.7109375" style="325" customWidth="1"/>
    <col min="26" max="26" width="11.28515625" style="456" customWidth="1"/>
    <col min="27" max="27" width="0" style="323" hidden="1" customWidth="1"/>
    <col min="28" max="28" width="5" style="323" customWidth="1"/>
    <col min="29" max="29" width="9.140625" style="323"/>
    <col min="30" max="30" width="12.28515625" style="326" customWidth="1"/>
    <col min="31" max="33" width="9.140625" style="323"/>
    <col min="34" max="34" width="10.5703125" style="323" customWidth="1"/>
    <col min="35" max="257" width="9.140625" style="323"/>
    <col min="258" max="258" width="4.7109375" style="323" customWidth="1"/>
    <col min="259" max="259" width="0" style="323" hidden="1" customWidth="1"/>
    <col min="260" max="260" width="23.140625" style="323" customWidth="1"/>
    <col min="261" max="261" width="0" style="323" hidden="1" customWidth="1"/>
    <col min="262" max="262" width="5.5703125" style="323" customWidth="1"/>
    <col min="263" max="263" width="49.85546875" style="323" customWidth="1"/>
    <col min="264" max="265" width="0" style="323" hidden="1" customWidth="1"/>
    <col min="266" max="266" width="19.5703125" style="323" customWidth="1"/>
    <col min="267" max="267" width="9.140625" style="323" customWidth="1"/>
    <col min="268" max="268" width="9.140625" style="323"/>
    <col min="269" max="269" width="10.85546875" style="323" customWidth="1"/>
    <col min="270" max="270" width="4.42578125" style="323" customWidth="1"/>
    <col min="271" max="272" width="9.28515625" style="323" customWidth="1"/>
    <col min="273" max="273" width="11" style="323" customWidth="1"/>
    <col min="274" max="274" width="4.5703125" style="323" customWidth="1"/>
    <col min="275" max="276" width="9.140625" style="323"/>
    <col min="277" max="277" width="10.7109375" style="323" customWidth="1"/>
    <col min="278" max="278" width="4.7109375" style="323" customWidth="1"/>
    <col min="279" max="279" width="12" style="323" customWidth="1"/>
    <col min="280" max="280" width="11.28515625" style="323" customWidth="1"/>
    <col min="281" max="281" width="4.7109375" style="323" customWidth="1"/>
    <col min="282" max="282" width="11.28515625" style="323" customWidth="1"/>
    <col min="283" max="283" width="0" style="323" hidden="1" customWidth="1"/>
    <col min="284" max="284" width="5" style="323" customWidth="1"/>
    <col min="285" max="285" width="9.140625" style="323"/>
    <col min="286" max="286" width="12.28515625" style="323" customWidth="1"/>
    <col min="287" max="289" width="9.140625" style="323"/>
    <col min="290" max="290" width="10.5703125" style="323" customWidth="1"/>
    <col min="291" max="513" width="9.140625" style="323"/>
    <col min="514" max="514" width="4.7109375" style="323" customWidth="1"/>
    <col min="515" max="515" width="0" style="323" hidden="1" customWidth="1"/>
    <col min="516" max="516" width="23.140625" style="323" customWidth="1"/>
    <col min="517" max="517" width="0" style="323" hidden="1" customWidth="1"/>
    <col min="518" max="518" width="5.5703125" style="323" customWidth="1"/>
    <col min="519" max="519" width="49.85546875" style="323" customWidth="1"/>
    <col min="520" max="521" width="0" style="323" hidden="1" customWidth="1"/>
    <col min="522" max="522" width="19.5703125" style="323" customWidth="1"/>
    <col min="523" max="523" width="9.140625" style="323" customWidth="1"/>
    <col min="524" max="524" width="9.140625" style="323"/>
    <col min="525" max="525" width="10.85546875" style="323" customWidth="1"/>
    <col min="526" max="526" width="4.42578125" style="323" customWidth="1"/>
    <col min="527" max="528" width="9.28515625" style="323" customWidth="1"/>
    <col min="529" max="529" width="11" style="323" customWidth="1"/>
    <col min="530" max="530" width="4.5703125" style="323" customWidth="1"/>
    <col min="531" max="532" width="9.140625" style="323"/>
    <col min="533" max="533" width="10.7109375" style="323" customWidth="1"/>
    <col min="534" max="534" width="4.7109375" style="323" customWidth="1"/>
    <col min="535" max="535" width="12" style="323" customWidth="1"/>
    <col min="536" max="536" width="11.28515625" style="323" customWidth="1"/>
    <col min="537" max="537" width="4.7109375" style="323" customWidth="1"/>
    <col min="538" max="538" width="11.28515625" style="323" customWidth="1"/>
    <col min="539" max="539" width="0" style="323" hidden="1" customWidth="1"/>
    <col min="540" max="540" width="5" style="323" customWidth="1"/>
    <col min="541" max="541" width="9.140625" style="323"/>
    <col min="542" max="542" width="12.28515625" style="323" customWidth="1"/>
    <col min="543" max="545" width="9.140625" style="323"/>
    <col min="546" max="546" width="10.5703125" style="323" customWidth="1"/>
    <col min="547" max="769" width="9.140625" style="323"/>
    <col min="770" max="770" width="4.7109375" style="323" customWidth="1"/>
    <col min="771" max="771" width="0" style="323" hidden="1" customWidth="1"/>
    <col min="772" max="772" width="23.140625" style="323" customWidth="1"/>
    <col min="773" max="773" width="0" style="323" hidden="1" customWidth="1"/>
    <col min="774" max="774" width="5.5703125" style="323" customWidth="1"/>
    <col min="775" max="775" width="49.85546875" style="323" customWidth="1"/>
    <col min="776" max="777" width="0" style="323" hidden="1" customWidth="1"/>
    <col min="778" max="778" width="19.5703125" style="323" customWidth="1"/>
    <col min="779" max="779" width="9.140625" style="323" customWidth="1"/>
    <col min="780" max="780" width="9.140625" style="323"/>
    <col min="781" max="781" width="10.85546875" style="323" customWidth="1"/>
    <col min="782" max="782" width="4.42578125" style="323" customWidth="1"/>
    <col min="783" max="784" width="9.28515625" style="323" customWidth="1"/>
    <col min="785" max="785" width="11" style="323" customWidth="1"/>
    <col min="786" max="786" width="4.5703125" style="323" customWidth="1"/>
    <col min="787" max="788" width="9.140625" style="323"/>
    <col min="789" max="789" width="10.7109375" style="323" customWidth="1"/>
    <col min="790" max="790" width="4.7109375" style="323" customWidth="1"/>
    <col min="791" max="791" width="12" style="323" customWidth="1"/>
    <col min="792" max="792" width="11.28515625" style="323" customWidth="1"/>
    <col min="793" max="793" width="4.7109375" style="323" customWidth="1"/>
    <col min="794" max="794" width="11.28515625" style="323" customWidth="1"/>
    <col min="795" max="795" width="0" style="323" hidden="1" customWidth="1"/>
    <col min="796" max="796" width="5" style="323" customWidth="1"/>
    <col min="797" max="797" width="9.140625" style="323"/>
    <col min="798" max="798" width="12.28515625" style="323" customWidth="1"/>
    <col min="799" max="801" width="9.140625" style="323"/>
    <col min="802" max="802" width="10.5703125" style="323" customWidth="1"/>
    <col min="803" max="1025" width="9.140625" style="323"/>
    <col min="1026" max="1026" width="4.7109375" style="323" customWidth="1"/>
    <col min="1027" max="1027" width="0" style="323" hidden="1" customWidth="1"/>
    <col min="1028" max="1028" width="23.140625" style="323" customWidth="1"/>
    <col min="1029" max="1029" width="0" style="323" hidden="1" customWidth="1"/>
    <col min="1030" max="1030" width="5.5703125" style="323" customWidth="1"/>
    <col min="1031" max="1031" width="49.85546875" style="323" customWidth="1"/>
    <col min="1032" max="1033" width="0" style="323" hidden="1" customWidth="1"/>
    <col min="1034" max="1034" width="19.5703125" style="323" customWidth="1"/>
    <col min="1035" max="1035" width="9.140625" style="323" customWidth="1"/>
    <col min="1036" max="1036" width="9.140625" style="323"/>
    <col min="1037" max="1037" width="10.85546875" style="323" customWidth="1"/>
    <col min="1038" max="1038" width="4.42578125" style="323" customWidth="1"/>
    <col min="1039" max="1040" width="9.28515625" style="323" customWidth="1"/>
    <col min="1041" max="1041" width="11" style="323" customWidth="1"/>
    <col min="1042" max="1042" width="4.5703125" style="323" customWidth="1"/>
    <col min="1043" max="1044" width="9.140625" style="323"/>
    <col min="1045" max="1045" width="10.7109375" style="323" customWidth="1"/>
    <col min="1046" max="1046" width="4.7109375" style="323" customWidth="1"/>
    <col min="1047" max="1047" width="12" style="323" customWidth="1"/>
    <col min="1048" max="1048" width="11.28515625" style="323" customWidth="1"/>
    <col min="1049" max="1049" width="4.7109375" style="323" customWidth="1"/>
    <col min="1050" max="1050" width="11.28515625" style="323" customWidth="1"/>
    <col min="1051" max="1051" width="0" style="323" hidden="1" customWidth="1"/>
    <col min="1052" max="1052" width="5" style="323" customWidth="1"/>
    <col min="1053" max="1053" width="9.140625" style="323"/>
    <col min="1054" max="1054" width="12.28515625" style="323" customWidth="1"/>
    <col min="1055" max="1057" width="9.140625" style="323"/>
    <col min="1058" max="1058" width="10.5703125" style="323" customWidth="1"/>
    <col min="1059" max="1281" width="9.140625" style="323"/>
    <col min="1282" max="1282" width="4.7109375" style="323" customWidth="1"/>
    <col min="1283" max="1283" width="0" style="323" hidden="1" customWidth="1"/>
    <col min="1284" max="1284" width="23.140625" style="323" customWidth="1"/>
    <col min="1285" max="1285" width="0" style="323" hidden="1" customWidth="1"/>
    <col min="1286" max="1286" width="5.5703125" style="323" customWidth="1"/>
    <col min="1287" max="1287" width="49.85546875" style="323" customWidth="1"/>
    <col min="1288" max="1289" width="0" style="323" hidden="1" customWidth="1"/>
    <col min="1290" max="1290" width="19.5703125" style="323" customWidth="1"/>
    <col min="1291" max="1291" width="9.140625" style="323" customWidth="1"/>
    <col min="1292" max="1292" width="9.140625" style="323"/>
    <col min="1293" max="1293" width="10.85546875" style="323" customWidth="1"/>
    <col min="1294" max="1294" width="4.42578125" style="323" customWidth="1"/>
    <col min="1295" max="1296" width="9.28515625" style="323" customWidth="1"/>
    <col min="1297" max="1297" width="11" style="323" customWidth="1"/>
    <col min="1298" max="1298" width="4.5703125" style="323" customWidth="1"/>
    <col min="1299" max="1300" width="9.140625" style="323"/>
    <col min="1301" max="1301" width="10.7109375" style="323" customWidth="1"/>
    <col min="1302" max="1302" width="4.7109375" style="323" customWidth="1"/>
    <col min="1303" max="1303" width="12" style="323" customWidth="1"/>
    <col min="1304" max="1304" width="11.28515625" style="323" customWidth="1"/>
    <col min="1305" max="1305" width="4.7109375" style="323" customWidth="1"/>
    <col min="1306" max="1306" width="11.28515625" style="323" customWidth="1"/>
    <col min="1307" max="1307" width="0" style="323" hidden="1" customWidth="1"/>
    <col min="1308" max="1308" width="5" style="323" customWidth="1"/>
    <col min="1309" max="1309" width="9.140625" style="323"/>
    <col min="1310" max="1310" width="12.28515625" style="323" customWidth="1"/>
    <col min="1311" max="1313" width="9.140625" style="323"/>
    <col min="1314" max="1314" width="10.5703125" style="323" customWidth="1"/>
    <col min="1315" max="1537" width="9.140625" style="323"/>
    <col min="1538" max="1538" width="4.7109375" style="323" customWidth="1"/>
    <col min="1539" max="1539" width="0" style="323" hidden="1" customWidth="1"/>
    <col min="1540" max="1540" width="23.140625" style="323" customWidth="1"/>
    <col min="1541" max="1541" width="0" style="323" hidden="1" customWidth="1"/>
    <col min="1542" max="1542" width="5.5703125" style="323" customWidth="1"/>
    <col min="1543" max="1543" width="49.85546875" style="323" customWidth="1"/>
    <col min="1544" max="1545" width="0" style="323" hidden="1" customWidth="1"/>
    <col min="1546" max="1546" width="19.5703125" style="323" customWidth="1"/>
    <col min="1547" max="1547" width="9.140625" style="323" customWidth="1"/>
    <col min="1548" max="1548" width="9.140625" style="323"/>
    <col min="1549" max="1549" width="10.85546875" style="323" customWidth="1"/>
    <col min="1550" max="1550" width="4.42578125" style="323" customWidth="1"/>
    <col min="1551" max="1552" width="9.28515625" style="323" customWidth="1"/>
    <col min="1553" max="1553" width="11" style="323" customWidth="1"/>
    <col min="1554" max="1554" width="4.5703125" style="323" customWidth="1"/>
    <col min="1555" max="1556" width="9.140625" style="323"/>
    <col min="1557" max="1557" width="10.7109375" style="323" customWidth="1"/>
    <col min="1558" max="1558" width="4.7109375" style="323" customWidth="1"/>
    <col min="1559" max="1559" width="12" style="323" customWidth="1"/>
    <col min="1560" max="1560" width="11.28515625" style="323" customWidth="1"/>
    <col min="1561" max="1561" width="4.7109375" style="323" customWidth="1"/>
    <col min="1562" max="1562" width="11.28515625" style="323" customWidth="1"/>
    <col min="1563" max="1563" width="0" style="323" hidden="1" customWidth="1"/>
    <col min="1564" max="1564" width="5" style="323" customWidth="1"/>
    <col min="1565" max="1565" width="9.140625" style="323"/>
    <col min="1566" max="1566" width="12.28515625" style="323" customWidth="1"/>
    <col min="1567" max="1569" width="9.140625" style="323"/>
    <col min="1570" max="1570" width="10.5703125" style="323" customWidth="1"/>
    <col min="1571" max="1793" width="9.140625" style="323"/>
    <col min="1794" max="1794" width="4.7109375" style="323" customWidth="1"/>
    <col min="1795" max="1795" width="0" style="323" hidden="1" customWidth="1"/>
    <col min="1796" max="1796" width="23.140625" style="323" customWidth="1"/>
    <col min="1797" max="1797" width="0" style="323" hidden="1" customWidth="1"/>
    <col min="1798" max="1798" width="5.5703125" style="323" customWidth="1"/>
    <col min="1799" max="1799" width="49.85546875" style="323" customWidth="1"/>
    <col min="1800" max="1801" width="0" style="323" hidden="1" customWidth="1"/>
    <col min="1802" max="1802" width="19.5703125" style="323" customWidth="1"/>
    <col min="1803" max="1803" width="9.140625" style="323" customWidth="1"/>
    <col min="1804" max="1804" width="9.140625" style="323"/>
    <col min="1805" max="1805" width="10.85546875" style="323" customWidth="1"/>
    <col min="1806" max="1806" width="4.42578125" style="323" customWidth="1"/>
    <col min="1807" max="1808" width="9.28515625" style="323" customWidth="1"/>
    <col min="1809" max="1809" width="11" style="323" customWidth="1"/>
    <col min="1810" max="1810" width="4.5703125" style="323" customWidth="1"/>
    <col min="1811" max="1812" width="9.140625" style="323"/>
    <col min="1813" max="1813" width="10.7109375" style="323" customWidth="1"/>
    <col min="1814" max="1814" width="4.7109375" style="323" customWidth="1"/>
    <col min="1815" max="1815" width="12" style="323" customWidth="1"/>
    <col min="1816" max="1816" width="11.28515625" style="323" customWidth="1"/>
    <col min="1817" max="1817" width="4.7109375" style="323" customWidth="1"/>
    <col min="1818" max="1818" width="11.28515625" style="323" customWidth="1"/>
    <col min="1819" max="1819" width="0" style="323" hidden="1" customWidth="1"/>
    <col min="1820" max="1820" width="5" style="323" customWidth="1"/>
    <col min="1821" max="1821" width="9.140625" style="323"/>
    <col min="1822" max="1822" width="12.28515625" style="323" customWidth="1"/>
    <col min="1823" max="1825" width="9.140625" style="323"/>
    <col min="1826" max="1826" width="10.5703125" style="323" customWidth="1"/>
    <col min="1827" max="2049" width="9.140625" style="323"/>
    <col min="2050" max="2050" width="4.7109375" style="323" customWidth="1"/>
    <col min="2051" max="2051" width="0" style="323" hidden="1" customWidth="1"/>
    <col min="2052" max="2052" width="23.140625" style="323" customWidth="1"/>
    <col min="2053" max="2053" width="0" style="323" hidden="1" customWidth="1"/>
    <col min="2054" max="2054" width="5.5703125" style="323" customWidth="1"/>
    <col min="2055" max="2055" width="49.85546875" style="323" customWidth="1"/>
    <col min="2056" max="2057" width="0" style="323" hidden="1" customWidth="1"/>
    <col min="2058" max="2058" width="19.5703125" style="323" customWidth="1"/>
    <col min="2059" max="2059" width="9.140625" style="323" customWidth="1"/>
    <col min="2060" max="2060" width="9.140625" style="323"/>
    <col min="2061" max="2061" width="10.85546875" style="323" customWidth="1"/>
    <col min="2062" max="2062" width="4.42578125" style="323" customWidth="1"/>
    <col min="2063" max="2064" width="9.28515625" style="323" customWidth="1"/>
    <col min="2065" max="2065" width="11" style="323" customWidth="1"/>
    <col min="2066" max="2066" width="4.5703125" style="323" customWidth="1"/>
    <col min="2067" max="2068" width="9.140625" style="323"/>
    <col min="2069" max="2069" width="10.7109375" style="323" customWidth="1"/>
    <col min="2070" max="2070" width="4.7109375" style="323" customWidth="1"/>
    <col min="2071" max="2071" width="12" style="323" customWidth="1"/>
    <col min="2072" max="2072" width="11.28515625" style="323" customWidth="1"/>
    <col min="2073" max="2073" width="4.7109375" style="323" customWidth="1"/>
    <col min="2074" max="2074" width="11.28515625" style="323" customWidth="1"/>
    <col min="2075" max="2075" width="0" style="323" hidden="1" customWidth="1"/>
    <col min="2076" max="2076" width="5" style="323" customWidth="1"/>
    <col min="2077" max="2077" width="9.140625" style="323"/>
    <col min="2078" max="2078" width="12.28515625" style="323" customWidth="1"/>
    <col min="2079" max="2081" width="9.140625" style="323"/>
    <col min="2082" max="2082" width="10.5703125" style="323" customWidth="1"/>
    <col min="2083" max="2305" width="9.140625" style="323"/>
    <col min="2306" max="2306" width="4.7109375" style="323" customWidth="1"/>
    <col min="2307" max="2307" width="0" style="323" hidden="1" customWidth="1"/>
    <col min="2308" max="2308" width="23.140625" style="323" customWidth="1"/>
    <col min="2309" max="2309" width="0" style="323" hidden="1" customWidth="1"/>
    <col min="2310" max="2310" width="5.5703125" style="323" customWidth="1"/>
    <col min="2311" max="2311" width="49.85546875" style="323" customWidth="1"/>
    <col min="2312" max="2313" width="0" style="323" hidden="1" customWidth="1"/>
    <col min="2314" max="2314" width="19.5703125" style="323" customWidth="1"/>
    <col min="2315" max="2315" width="9.140625" style="323" customWidth="1"/>
    <col min="2316" max="2316" width="9.140625" style="323"/>
    <col min="2317" max="2317" width="10.85546875" style="323" customWidth="1"/>
    <col min="2318" max="2318" width="4.42578125" style="323" customWidth="1"/>
    <col min="2319" max="2320" width="9.28515625" style="323" customWidth="1"/>
    <col min="2321" max="2321" width="11" style="323" customWidth="1"/>
    <col min="2322" max="2322" width="4.5703125" style="323" customWidth="1"/>
    <col min="2323" max="2324" width="9.140625" style="323"/>
    <col min="2325" max="2325" width="10.7109375" style="323" customWidth="1"/>
    <col min="2326" max="2326" width="4.7109375" style="323" customWidth="1"/>
    <col min="2327" max="2327" width="12" style="323" customWidth="1"/>
    <col min="2328" max="2328" width="11.28515625" style="323" customWidth="1"/>
    <col min="2329" max="2329" width="4.7109375" style="323" customWidth="1"/>
    <col min="2330" max="2330" width="11.28515625" style="323" customWidth="1"/>
    <col min="2331" max="2331" width="0" style="323" hidden="1" customWidth="1"/>
    <col min="2332" max="2332" width="5" style="323" customWidth="1"/>
    <col min="2333" max="2333" width="9.140625" style="323"/>
    <col min="2334" max="2334" width="12.28515625" style="323" customWidth="1"/>
    <col min="2335" max="2337" width="9.140625" style="323"/>
    <col min="2338" max="2338" width="10.5703125" style="323" customWidth="1"/>
    <col min="2339" max="2561" width="9.140625" style="323"/>
    <col min="2562" max="2562" width="4.7109375" style="323" customWidth="1"/>
    <col min="2563" max="2563" width="0" style="323" hidden="1" customWidth="1"/>
    <col min="2564" max="2564" width="23.140625" style="323" customWidth="1"/>
    <col min="2565" max="2565" width="0" style="323" hidden="1" customWidth="1"/>
    <col min="2566" max="2566" width="5.5703125" style="323" customWidth="1"/>
    <col min="2567" max="2567" width="49.85546875" style="323" customWidth="1"/>
    <col min="2568" max="2569" width="0" style="323" hidden="1" customWidth="1"/>
    <col min="2570" max="2570" width="19.5703125" style="323" customWidth="1"/>
    <col min="2571" max="2571" width="9.140625" style="323" customWidth="1"/>
    <col min="2572" max="2572" width="9.140625" style="323"/>
    <col min="2573" max="2573" width="10.85546875" style="323" customWidth="1"/>
    <col min="2574" max="2574" width="4.42578125" style="323" customWidth="1"/>
    <col min="2575" max="2576" width="9.28515625" style="323" customWidth="1"/>
    <col min="2577" max="2577" width="11" style="323" customWidth="1"/>
    <col min="2578" max="2578" width="4.5703125" style="323" customWidth="1"/>
    <col min="2579" max="2580" width="9.140625" style="323"/>
    <col min="2581" max="2581" width="10.7109375" style="323" customWidth="1"/>
    <col min="2582" max="2582" width="4.7109375" style="323" customWidth="1"/>
    <col min="2583" max="2583" width="12" style="323" customWidth="1"/>
    <col min="2584" max="2584" width="11.28515625" style="323" customWidth="1"/>
    <col min="2585" max="2585" width="4.7109375" style="323" customWidth="1"/>
    <col min="2586" max="2586" width="11.28515625" style="323" customWidth="1"/>
    <col min="2587" max="2587" width="0" style="323" hidden="1" customWidth="1"/>
    <col min="2588" max="2588" width="5" style="323" customWidth="1"/>
    <col min="2589" max="2589" width="9.140625" style="323"/>
    <col min="2590" max="2590" width="12.28515625" style="323" customWidth="1"/>
    <col min="2591" max="2593" width="9.140625" style="323"/>
    <col min="2594" max="2594" width="10.5703125" style="323" customWidth="1"/>
    <col min="2595" max="2817" width="9.140625" style="323"/>
    <col min="2818" max="2818" width="4.7109375" style="323" customWidth="1"/>
    <col min="2819" max="2819" width="0" style="323" hidden="1" customWidth="1"/>
    <col min="2820" max="2820" width="23.140625" style="323" customWidth="1"/>
    <col min="2821" max="2821" width="0" style="323" hidden="1" customWidth="1"/>
    <col min="2822" max="2822" width="5.5703125" style="323" customWidth="1"/>
    <col min="2823" max="2823" width="49.85546875" style="323" customWidth="1"/>
    <col min="2824" max="2825" width="0" style="323" hidden="1" customWidth="1"/>
    <col min="2826" max="2826" width="19.5703125" style="323" customWidth="1"/>
    <col min="2827" max="2827" width="9.140625" style="323" customWidth="1"/>
    <col min="2828" max="2828" width="9.140625" style="323"/>
    <col min="2829" max="2829" width="10.85546875" style="323" customWidth="1"/>
    <col min="2830" max="2830" width="4.42578125" style="323" customWidth="1"/>
    <col min="2831" max="2832" width="9.28515625" style="323" customWidth="1"/>
    <col min="2833" max="2833" width="11" style="323" customWidth="1"/>
    <col min="2834" max="2834" width="4.5703125" style="323" customWidth="1"/>
    <col min="2835" max="2836" width="9.140625" style="323"/>
    <col min="2837" max="2837" width="10.7109375" style="323" customWidth="1"/>
    <col min="2838" max="2838" width="4.7109375" style="323" customWidth="1"/>
    <col min="2839" max="2839" width="12" style="323" customWidth="1"/>
    <col min="2840" max="2840" width="11.28515625" style="323" customWidth="1"/>
    <col min="2841" max="2841" width="4.7109375" style="323" customWidth="1"/>
    <col min="2842" max="2842" width="11.28515625" style="323" customWidth="1"/>
    <col min="2843" max="2843" width="0" style="323" hidden="1" customWidth="1"/>
    <col min="2844" max="2844" width="5" style="323" customWidth="1"/>
    <col min="2845" max="2845" width="9.140625" style="323"/>
    <col min="2846" max="2846" width="12.28515625" style="323" customWidth="1"/>
    <col min="2847" max="2849" width="9.140625" style="323"/>
    <col min="2850" max="2850" width="10.5703125" style="323" customWidth="1"/>
    <col min="2851" max="3073" width="9.140625" style="323"/>
    <col min="3074" max="3074" width="4.7109375" style="323" customWidth="1"/>
    <col min="3075" max="3075" width="0" style="323" hidden="1" customWidth="1"/>
    <col min="3076" max="3076" width="23.140625" style="323" customWidth="1"/>
    <col min="3077" max="3077" width="0" style="323" hidden="1" customWidth="1"/>
    <col min="3078" max="3078" width="5.5703125" style="323" customWidth="1"/>
    <col min="3079" max="3079" width="49.85546875" style="323" customWidth="1"/>
    <col min="3080" max="3081" width="0" style="323" hidden="1" customWidth="1"/>
    <col min="3082" max="3082" width="19.5703125" style="323" customWidth="1"/>
    <col min="3083" max="3083" width="9.140625" style="323" customWidth="1"/>
    <col min="3084" max="3084" width="9.140625" style="323"/>
    <col min="3085" max="3085" width="10.85546875" style="323" customWidth="1"/>
    <col min="3086" max="3086" width="4.42578125" style="323" customWidth="1"/>
    <col min="3087" max="3088" width="9.28515625" style="323" customWidth="1"/>
    <col min="3089" max="3089" width="11" style="323" customWidth="1"/>
    <col min="3090" max="3090" width="4.5703125" style="323" customWidth="1"/>
    <col min="3091" max="3092" width="9.140625" style="323"/>
    <col min="3093" max="3093" width="10.7109375" style="323" customWidth="1"/>
    <col min="3094" max="3094" width="4.7109375" style="323" customWidth="1"/>
    <col min="3095" max="3095" width="12" style="323" customWidth="1"/>
    <col min="3096" max="3096" width="11.28515625" style="323" customWidth="1"/>
    <col min="3097" max="3097" width="4.7109375" style="323" customWidth="1"/>
    <col min="3098" max="3098" width="11.28515625" style="323" customWidth="1"/>
    <col min="3099" max="3099" width="0" style="323" hidden="1" customWidth="1"/>
    <col min="3100" max="3100" width="5" style="323" customWidth="1"/>
    <col min="3101" max="3101" width="9.140625" style="323"/>
    <col min="3102" max="3102" width="12.28515625" style="323" customWidth="1"/>
    <col min="3103" max="3105" width="9.140625" style="323"/>
    <col min="3106" max="3106" width="10.5703125" style="323" customWidth="1"/>
    <col min="3107" max="3329" width="9.140625" style="323"/>
    <col min="3330" max="3330" width="4.7109375" style="323" customWidth="1"/>
    <col min="3331" max="3331" width="0" style="323" hidden="1" customWidth="1"/>
    <col min="3332" max="3332" width="23.140625" style="323" customWidth="1"/>
    <col min="3333" max="3333" width="0" style="323" hidden="1" customWidth="1"/>
    <col min="3334" max="3334" width="5.5703125" style="323" customWidth="1"/>
    <col min="3335" max="3335" width="49.85546875" style="323" customWidth="1"/>
    <col min="3336" max="3337" width="0" style="323" hidden="1" customWidth="1"/>
    <col min="3338" max="3338" width="19.5703125" style="323" customWidth="1"/>
    <col min="3339" max="3339" width="9.140625" style="323" customWidth="1"/>
    <col min="3340" max="3340" width="9.140625" style="323"/>
    <col min="3341" max="3341" width="10.85546875" style="323" customWidth="1"/>
    <col min="3342" max="3342" width="4.42578125" style="323" customWidth="1"/>
    <col min="3343" max="3344" width="9.28515625" style="323" customWidth="1"/>
    <col min="3345" max="3345" width="11" style="323" customWidth="1"/>
    <col min="3346" max="3346" width="4.5703125" style="323" customWidth="1"/>
    <col min="3347" max="3348" width="9.140625" style="323"/>
    <col min="3349" max="3349" width="10.7109375" style="323" customWidth="1"/>
    <col min="3350" max="3350" width="4.7109375" style="323" customWidth="1"/>
    <col min="3351" max="3351" width="12" style="323" customWidth="1"/>
    <col min="3352" max="3352" width="11.28515625" style="323" customWidth="1"/>
    <col min="3353" max="3353" width="4.7109375" style="323" customWidth="1"/>
    <col min="3354" max="3354" width="11.28515625" style="323" customWidth="1"/>
    <col min="3355" max="3355" width="0" style="323" hidden="1" customWidth="1"/>
    <col min="3356" max="3356" width="5" style="323" customWidth="1"/>
    <col min="3357" max="3357" width="9.140625" style="323"/>
    <col min="3358" max="3358" width="12.28515625" style="323" customWidth="1"/>
    <col min="3359" max="3361" width="9.140625" style="323"/>
    <col min="3362" max="3362" width="10.5703125" style="323" customWidth="1"/>
    <col min="3363" max="3585" width="9.140625" style="323"/>
    <col min="3586" max="3586" width="4.7109375" style="323" customWidth="1"/>
    <col min="3587" max="3587" width="0" style="323" hidden="1" customWidth="1"/>
    <col min="3588" max="3588" width="23.140625" style="323" customWidth="1"/>
    <col min="3589" max="3589" width="0" style="323" hidden="1" customWidth="1"/>
    <col min="3590" max="3590" width="5.5703125" style="323" customWidth="1"/>
    <col min="3591" max="3591" width="49.85546875" style="323" customWidth="1"/>
    <col min="3592" max="3593" width="0" style="323" hidden="1" customWidth="1"/>
    <col min="3594" max="3594" width="19.5703125" style="323" customWidth="1"/>
    <col min="3595" max="3595" width="9.140625" style="323" customWidth="1"/>
    <col min="3596" max="3596" width="9.140625" style="323"/>
    <col min="3597" max="3597" width="10.85546875" style="323" customWidth="1"/>
    <col min="3598" max="3598" width="4.42578125" style="323" customWidth="1"/>
    <col min="3599" max="3600" width="9.28515625" style="323" customWidth="1"/>
    <col min="3601" max="3601" width="11" style="323" customWidth="1"/>
    <col min="3602" max="3602" width="4.5703125" style="323" customWidth="1"/>
    <col min="3603" max="3604" width="9.140625" style="323"/>
    <col min="3605" max="3605" width="10.7109375" style="323" customWidth="1"/>
    <col min="3606" max="3606" width="4.7109375" style="323" customWidth="1"/>
    <col min="3607" max="3607" width="12" style="323" customWidth="1"/>
    <col min="3608" max="3608" width="11.28515625" style="323" customWidth="1"/>
    <col min="3609" max="3609" width="4.7109375" style="323" customWidth="1"/>
    <col min="3610" max="3610" width="11.28515625" style="323" customWidth="1"/>
    <col min="3611" max="3611" width="0" style="323" hidden="1" customWidth="1"/>
    <col min="3612" max="3612" width="5" style="323" customWidth="1"/>
    <col min="3613" max="3613" width="9.140625" style="323"/>
    <col min="3614" max="3614" width="12.28515625" style="323" customWidth="1"/>
    <col min="3615" max="3617" width="9.140625" style="323"/>
    <col min="3618" max="3618" width="10.5703125" style="323" customWidth="1"/>
    <col min="3619" max="3841" width="9.140625" style="323"/>
    <col min="3842" max="3842" width="4.7109375" style="323" customWidth="1"/>
    <col min="3843" max="3843" width="0" style="323" hidden="1" customWidth="1"/>
    <col min="3844" max="3844" width="23.140625" style="323" customWidth="1"/>
    <col min="3845" max="3845" width="0" style="323" hidden="1" customWidth="1"/>
    <col min="3846" max="3846" width="5.5703125" style="323" customWidth="1"/>
    <col min="3847" max="3847" width="49.85546875" style="323" customWidth="1"/>
    <col min="3848" max="3849" width="0" style="323" hidden="1" customWidth="1"/>
    <col min="3850" max="3850" width="19.5703125" style="323" customWidth="1"/>
    <col min="3851" max="3851" width="9.140625" style="323" customWidth="1"/>
    <col min="3852" max="3852" width="9.140625" style="323"/>
    <col min="3853" max="3853" width="10.85546875" style="323" customWidth="1"/>
    <col min="3854" max="3854" width="4.42578125" style="323" customWidth="1"/>
    <col min="3855" max="3856" width="9.28515625" style="323" customWidth="1"/>
    <col min="3857" max="3857" width="11" style="323" customWidth="1"/>
    <col min="3858" max="3858" width="4.5703125" style="323" customWidth="1"/>
    <col min="3859" max="3860" width="9.140625" style="323"/>
    <col min="3861" max="3861" width="10.7109375" style="323" customWidth="1"/>
    <col min="3862" max="3862" width="4.7109375" style="323" customWidth="1"/>
    <col min="3863" max="3863" width="12" style="323" customWidth="1"/>
    <col min="3864" max="3864" width="11.28515625" style="323" customWidth="1"/>
    <col min="3865" max="3865" width="4.7109375" style="323" customWidth="1"/>
    <col min="3866" max="3866" width="11.28515625" style="323" customWidth="1"/>
    <col min="3867" max="3867" width="0" style="323" hidden="1" customWidth="1"/>
    <col min="3868" max="3868" width="5" style="323" customWidth="1"/>
    <col min="3869" max="3869" width="9.140625" style="323"/>
    <col min="3870" max="3870" width="12.28515625" style="323" customWidth="1"/>
    <col min="3871" max="3873" width="9.140625" style="323"/>
    <col min="3874" max="3874" width="10.5703125" style="323" customWidth="1"/>
    <col min="3875" max="4097" width="9.140625" style="323"/>
    <col min="4098" max="4098" width="4.7109375" style="323" customWidth="1"/>
    <col min="4099" max="4099" width="0" style="323" hidden="1" customWidth="1"/>
    <col min="4100" max="4100" width="23.140625" style="323" customWidth="1"/>
    <col min="4101" max="4101" width="0" style="323" hidden="1" customWidth="1"/>
    <col min="4102" max="4102" width="5.5703125" style="323" customWidth="1"/>
    <col min="4103" max="4103" width="49.85546875" style="323" customWidth="1"/>
    <col min="4104" max="4105" width="0" style="323" hidden="1" customWidth="1"/>
    <col min="4106" max="4106" width="19.5703125" style="323" customWidth="1"/>
    <col min="4107" max="4107" width="9.140625" style="323" customWidth="1"/>
    <col min="4108" max="4108" width="9.140625" style="323"/>
    <col min="4109" max="4109" width="10.85546875" style="323" customWidth="1"/>
    <col min="4110" max="4110" width="4.42578125" style="323" customWidth="1"/>
    <col min="4111" max="4112" width="9.28515625" style="323" customWidth="1"/>
    <col min="4113" max="4113" width="11" style="323" customWidth="1"/>
    <col min="4114" max="4114" width="4.5703125" style="323" customWidth="1"/>
    <col min="4115" max="4116" width="9.140625" style="323"/>
    <col min="4117" max="4117" width="10.7109375" style="323" customWidth="1"/>
    <col min="4118" max="4118" width="4.7109375" style="323" customWidth="1"/>
    <col min="4119" max="4119" width="12" style="323" customWidth="1"/>
    <col min="4120" max="4120" width="11.28515625" style="323" customWidth="1"/>
    <col min="4121" max="4121" width="4.7109375" style="323" customWidth="1"/>
    <col min="4122" max="4122" width="11.28515625" style="323" customWidth="1"/>
    <col min="4123" max="4123" width="0" style="323" hidden="1" customWidth="1"/>
    <col min="4124" max="4124" width="5" style="323" customWidth="1"/>
    <col min="4125" max="4125" width="9.140625" style="323"/>
    <col min="4126" max="4126" width="12.28515625" style="323" customWidth="1"/>
    <col min="4127" max="4129" width="9.140625" style="323"/>
    <col min="4130" max="4130" width="10.5703125" style="323" customWidth="1"/>
    <col min="4131" max="4353" width="9.140625" style="323"/>
    <col min="4354" max="4354" width="4.7109375" style="323" customWidth="1"/>
    <col min="4355" max="4355" width="0" style="323" hidden="1" customWidth="1"/>
    <col min="4356" max="4356" width="23.140625" style="323" customWidth="1"/>
    <col min="4357" max="4357" width="0" style="323" hidden="1" customWidth="1"/>
    <col min="4358" max="4358" width="5.5703125" style="323" customWidth="1"/>
    <col min="4359" max="4359" width="49.85546875" style="323" customWidth="1"/>
    <col min="4360" max="4361" width="0" style="323" hidden="1" customWidth="1"/>
    <col min="4362" max="4362" width="19.5703125" style="323" customWidth="1"/>
    <col min="4363" max="4363" width="9.140625" style="323" customWidth="1"/>
    <col min="4364" max="4364" width="9.140625" style="323"/>
    <col min="4365" max="4365" width="10.85546875" style="323" customWidth="1"/>
    <col min="4366" max="4366" width="4.42578125" style="323" customWidth="1"/>
    <col min="4367" max="4368" width="9.28515625" style="323" customWidth="1"/>
    <col min="4369" max="4369" width="11" style="323" customWidth="1"/>
    <col min="4370" max="4370" width="4.5703125" style="323" customWidth="1"/>
    <col min="4371" max="4372" width="9.140625" style="323"/>
    <col min="4373" max="4373" width="10.7109375" style="323" customWidth="1"/>
    <col min="4374" max="4374" width="4.7109375" style="323" customWidth="1"/>
    <col min="4375" max="4375" width="12" style="323" customWidth="1"/>
    <col min="4376" max="4376" width="11.28515625" style="323" customWidth="1"/>
    <col min="4377" max="4377" width="4.7109375" style="323" customWidth="1"/>
    <col min="4378" max="4378" width="11.28515625" style="323" customWidth="1"/>
    <col min="4379" max="4379" width="0" style="323" hidden="1" customWidth="1"/>
    <col min="4380" max="4380" width="5" style="323" customWidth="1"/>
    <col min="4381" max="4381" width="9.140625" style="323"/>
    <col min="4382" max="4382" width="12.28515625" style="323" customWidth="1"/>
    <col min="4383" max="4385" width="9.140625" style="323"/>
    <col min="4386" max="4386" width="10.5703125" style="323" customWidth="1"/>
    <col min="4387" max="4609" width="9.140625" style="323"/>
    <col min="4610" max="4610" width="4.7109375" style="323" customWidth="1"/>
    <col min="4611" max="4611" width="0" style="323" hidden="1" customWidth="1"/>
    <col min="4612" max="4612" width="23.140625" style="323" customWidth="1"/>
    <col min="4613" max="4613" width="0" style="323" hidden="1" customWidth="1"/>
    <col min="4614" max="4614" width="5.5703125" style="323" customWidth="1"/>
    <col min="4615" max="4615" width="49.85546875" style="323" customWidth="1"/>
    <col min="4616" max="4617" width="0" style="323" hidden="1" customWidth="1"/>
    <col min="4618" max="4618" width="19.5703125" style="323" customWidth="1"/>
    <col min="4619" max="4619" width="9.140625" style="323" customWidth="1"/>
    <col min="4620" max="4620" width="9.140625" style="323"/>
    <col min="4621" max="4621" width="10.85546875" style="323" customWidth="1"/>
    <col min="4622" max="4622" width="4.42578125" style="323" customWidth="1"/>
    <col min="4623" max="4624" width="9.28515625" style="323" customWidth="1"/>
    <col min="4625" max="4625" width="11" style="323" customWidth="1"/>
    <col min="4626" max="4626" width="4.5703125" style="323" customWidth="1"/>
    <col min="4627" max="4628" width="9.140625" style="323"/>
    <col min="4629" max="4629" width="10.7109375" style="323" customWidth="1"/>
    <col min="4630" max="4630" width="4.7109375" style="323" customWidth="1"/>
    <col min="4631" max="4631" width="12" style="323" customWidth="1"/>
    <col min="4632" max="4632" width="11.28515625" style="323" customWidth="1"/>
    <col min="4633" max="4633" width="4.7109375" style="323" customWidth="1"/>
    <col min="4634" max="4634" width="11.28515625" style="323" customWidth="1"/>
    <col min="4635" max="4635" width="0" style="323" hidden="1" customWidth="1"/>
    <col min="4636" max="4636" width="5" style="323" customWidth="1"/>
    <col min="4637" max="4637" width="9.140625" style="323"/>
    <col min="4638" max="4638" width="12.28515625" style="323" customWidth="1"/>
    <col min="4639" max="4641" width="9.140625" style="323"/>
    <col min="4642" max="4642" width="10.5703125" style="323" customWidth="1"/>
    <col min="4643" max="4865" width="9.140625" style="323"/>
    <col min="4866" max="4866" width="4.7109375" style="323" customWidth="1"/>
    <col min="4867" max="4867" width="0" style="323" hidden="1" customWidth="1"/>
    <col min="4868" max="4868" width="23.140625" style="323" customWidth="1"/>
    <col min="4869" max="4869" width="0" style="323" hidden="1" customWidth="1"/>
    <col min="4870" max="4870" width="5.5703125" style="323" customWidth="1"/>
    <col min="4871" max="4871" width="49.85546875" style="323" customWidth="1"/>
    <col min="4872" max="4873" width="0" style="323" hidden="1" customWidth="1"/>
    <col min="4874" max="4874" width="19.5703125" style="323" customWidth="1"/>
    <col min="4875" max="4875" width="9.140625" style="323" customWidth="1"/>
    <col min="4876" max="4876" width="9.140625" style="323"/>
    <col min="4877" max="4877" width="10.85546875" style="323" customWidth="1"/>
    <col min="4878" max="4878" width="4.42578125" style="323" customWidth="1"/>
    <col min="4879" max="4880" width="9.28515625" style="323" customWidth="1"/>
    <col min="4881" max="4881" width="11" style="323" customWidth="1"/>
    <col min="4882" max="4882" width="4.5703125" style="323" customWidth="1"/>
    <col min="4883" max="4884" width="9.140625" style="323"/>
    <col min="4885" max="4885" width="10.7109375" style="323" customWidth="1"/>
    <col min="4886" max="4886" width="4.7109375" style="323" customWidth="1"/>
    <col min="4887" max="4887" width="12" style="323" customWidth="1"/>
    <col min="4888" max="4888" width="11.28515625" style="323" customWidth="1"/>
    <col min="4889" max="4889" width="4.7109375" style="323" customWidth="1"/>
    <col min="4890" max="4890" width="11.28515625" style="323" customWidth="1"/>
    <col min="4891" max="4891" width="0" style="323" hidden="1" customWidth="1"/>
    <col min="4892" max="4892" width="5" style="323" customWidth="1"/>
    <col min="4893" max="4893" width="9.140625" style="323"/>
    <col min="4894" max="4894" width="12.28515625" style="323" customWidth="1"/>
    <col min="4895" max="4897" width="9.140625" style="323"/>
    <col min="4898" max="4898" width="10.5703125" style="323" customWidth="1"/>
    <col min="4899" max="5121" width="9.140625" style="323"/>
    <col min="5122" max="5122" width="4.7109375" style="323" customWidth="1"/>
    <col min="5123" max="5123" width="0" style="323" hidden="1" customWidth="1"/>
    <col min="5124" max="5124" width="23.140625" style="323" customWidth="1"/>
    <col min="5125" max="5125" width="0" style="323" hidden="1" customWidth="1"/>
    <col min="5126" max="5126" width="5.5703125" style="323" customWidth="1"/>
    <col min="5127" max="5127" width="49.85546875" style="323" customWidth="1"/>
    <col min="5128" max="5129" width="0" style="323" hidden="1" customWidth="1"/>
    <col min="5130" max="5130" width="19.5703125" style="323" customWidth="1"/>
    <col min="5131" max="5131" width="9.140625" style="323" customWidth="1"/>
    <col min="5132" max="5132" width="9.140625" style="323"/>
    <col min="5133" max="5133" width="10.85546875" style="323" customWidth="1"/>
    <col min="5134" max="5134" width="4.42578125" style="323" customWidth="1"/>
    <col min="5135" max="5136" width="9.28515625" style="323" customWidth="1"/>
    <col min="5137" max="5137" width="11" style="323" customWidth="1"/>
    <col min="5138" max="5138" width="4.5703125" style="323" customWidth="1"/>
    <col min="5139" max="5140" width="9.140625" style="323"/>
    <col min="5141" max="5141" width="10.7109375" style="323" customWidth="1"/>
    <col min="5142" max="5142" width="4.7109375" style="323" customWidth="1"/>
    <col min="5143" max="5143" width="12" style="323" customWidth="1"/>
    <col min="5144" max="5144" width="11.28515625" style="323" customWidth="1"/>
    <col min="5145" max="5145" width="4.7109375" style="323" customWidth="1"/>
    <col min="5146" max="5146" width="11.28515625" style="323" customWidth="1"/>
    <col min="5147" max="5147" width="0" style="323" hidden="1" customWidth="1"/>
    <col min="5148" max="5148" width="5" style="323" customWidth="1"/>
    <col min="5149" max="5149" width="9.140625" style="323"/>
    <col min="5150" max="5150" width="12.28515625" style="323" customWidth="1"/>
    <col min="5151" max="5153" width="9.140625" style="323"/>
    <col min="5154" max="5154" width="10.5703125" style="323" customWidth="1"/>
    <col min="5155" max="5377" width="9.140625" style="323"/>
    <col min="5378" max="5378" width="4.7109375" style="323" customWidth="1"/>
    <col min="5379" max="5379" width="0" style="323" hidden="1" customWidth="1"/>
    <col min="5380" max="5380" width="23.140625" style="323" customWidth="1"/>
    <col min="5381" max="5381" width="0" style="323" hidden="1" customWidth="1"/>
    <col min="5382" max="5382" width="5.5703125" style="323" customWidth="1"/>
    <col min="5383" max="5383" width="49.85546875" style="323" customWidth="1"/>
    <col min="5384" max="5385" width="0" style="323" hidden="1" customWidth="1"/>
    <col min="5386" max="5386" width="19.5703125" style="323" customWidth="1"/>
    <col min="5387" max="5387" width="9.140625" style="323" customWidth="1"/>
    <col min="5388" max="5388" width="9.140625" style="323"/>
    <col min="5389" max="5389" width="10.85546875" style="323" customWidth="1"/>
    <col min="5390" max="5390" width="4.42578125" style="323" customWidth="1"/>
    <col min="5391" max="5392" width="9.28515625" style="323" customWidth="1"/>
    <col min="5393" max="5393" width="11" style="323" customWidth="1"/>
    <col min="5394" max="5394" width="4.5703125" style="323" customWidth="1"/>
    <col min="5395" max="5396" width="9.140625" style="323"/>
    <col min="5397" max="5397" width="10.7109375" style="323" customWidth="1"/>
    <col min="5398" max="5398" width="4.7109375" style="323" customWidth="1"/>
    <col min="5399" max="5399" width="12" style="323" customWidth="1"/>
    <col min="5400" max="5400" width="11.28515625" style="323" customWidth="1"/>
    <col min="5401" max="5401" width="4.7109375" style="323" customWidth="1"/>
    <col min="5402" max="5402" width="11.28515625" style="323" customWidth="1"/>
    <col min="5403" max="5403" width="0" style="323" hidden="1" customWidth="1"/>
    <col min="5404" max="5404" width="5" style="323" customWidth="1"/>
    <col min="5405" max="5405" width="9.140625" style="323"/>
    <col min="5406" max="5406" width="12.28515625" style="323" customWidth="1"/>
    <col min="5407" max="5409" width="9.140625" style="323"/>
    <col min="5410" max="5410" width="10.5703125" style="323" customWidth="1"/>
    <col min="5411" max="5633" width="9.140625" style="323"/>
    <col min="5634" max="5634" width="4.7109375" style="323" customWidth="1"/>
    <col min="5635" max="5635" width="0" style="323" hidden="1" customWidth="1"/>
    <col min="5636" max="5636" width="23.140625" style="323" customWidth="1"/>
    <col min="5637" max="5637" width="0" style="323" hidden="1" customWidth="1"/>
    <col min="5638" max="5638" width="5.5703125" style="323" customWidth="1"/>
    <col min="5639" max="5639" width="49.85546875" style="323" customWidth="1"/>
    <col min="5640" max="5641" width="0" style="323" hidden="1" customWidth="1"/>
    <col min="5642" max="5642" width="19.5703125" style="323" customWidth="1"/>
    <col min="5643" max="5643" width="9.140625" style="323" customWidth="1"/>
    <col min="5644" max="5644" width="9.140625" style="323"/>
    <col min="5645" max="5645" width="10.85546875" style="323" customWidth="1"/>
    <col min="5646" max="5646" width="4.42578125" style="323" customWidth="1"/>
    <col min="5647" max="5648" width="9.28515625" style="323" customWidth="1"/>
    <col min="5649" max="5649" width="11" style="323" customWidth="1"/>
    <col min="5650" max="5650" width="4.5703125" style="323" customWidth="1"/>
    <col min="5651" max="5652" width="9.140625" style="323"/>
    <col min="5653" max="5653" width="10.7109375" style="323" customWidth="1"/>
    <col min="5654" max="5654" width="4.7109375" style="323" customWidth="1"/>
    <col min="5655" max="5655" width="12" style="323" customWidth="1"/>
    <col min="5656" max="5656" width="11.28515625" style="323" customWidth="1"/>
    <col min="5657" max="5657" width="4.7109375" style="323" customWidth="1"/>
    <col min="5658" max="5658" width="11.28515625" style="323" customWidth="1"/>
    <col min="5659" max="5659" width="0" style="323" hidden="1" customWidth="1"/>
    <col min="5660" max="5660" width="5" style="323" customWidth="1"/>
    <col min="5661" max="5661" width="9.140625" style="323"/>
    <col min="5662" max="5662" width="12.28515625" style="323" customWidth="1"/>
    <col min="5663" max="5665" width="9.140625" style="323"/>
    <col min="5666" max="5666" width="10.5703125" style="323" customWidth="1"/>
    <col min="5667" max="5889" width="9.140625" style="323"/>
    <col min="5890" max="5890" width="4.7109375" style="323" customWidth="1"/>
    <col min="5891" max="5891" width="0" style="323" hidden="1" customWidth="1"/>
    <col min="5892" max="5892" width="23.140625" style="323" customWidth="1"/>
    <col min="5893" max="5893" width="0" style="323" hidden="1" customWidth="1"/>
    <col min="5894" max="5894" width="5.5703125" style="323" customWidth="1"/>
    <col min="5895" max="5895" width="49.85546875" style="323" customWidth="1"/>
    <col min="5896" max="5897" width="0" style="323" hidden="1" customWidth="1"/>
    <col min="5898" max="5898" width="19.5703125" style="323" customWidth="1"/>
    <col min="5899" max="5899" width="9.140625" style="323" customWidth="1"/>
    <col min="5900" max="5900" width="9.140625" style="323"/>
    <col min="5901" max="5901" width="10.85546875" style="323" customWidth="1"/>
    <col min="5902" max="5902" width="4.42578125" style="323" customWidth="1"/>
    <col min="5903" max="5904" width="9.28515625" style="323" customWidth="1"/>
    <col min="5905" max="5905" width="11" style="323" customWidth="1"/>
    <col min="5906" max="5906" width="4.5703125" style="323" customWidth="1"/>
    <col min="5907" max="5908" width="9.140625" style="323"/>
    <col min="5909" max="5909" width="10.7109375" style="323" customWidth="1"/>
    <col min="5910" max="5910" width="4.7109375" style="323" customWidth="1"/>
    <col min="5911" max="5911" width="12" style="323" customWidth="1"/>
    <col min="5912" max="5912" width="11.28515625" style="323" customWidth="1"/>
    <col min="5913" max="5913" width="4.7109375" style="323" customWidth="1"/>
    <col min="5914" max="5914" width="11.28515625" style="323" customWidth="1"/>
    <col min="5915" max="5915" width="0" style="323" hidden="1" customWidth="1"/>
    <col min="5916" max="5916" width="5" style="323" customWidth="1"/>
    <col min="5917" max="5917" width="9.140625" style="323"/>
    <col min="5918" max="5918" width="12.28515625" style="323" customWidth="1"/>
    <col min="5919" max="5921" width="9.140625" style="323"/>
    <col min="5922" max="5922" width="10.5703125" style="323" customWidth="1"/>
    <col min="5923" max="6145" width="9.140625" style="323"/>
    <col min="6146" max="6146" width="4.7109375" style="323" customWidth="1"/>
    <col min="6147" max="6147" width="0" style="323" hidden="1" customWidth="1"/>
    <col min="6148" max="6148" width="23.140625" style="323" customWidth="1"/>
    <col min="6149" max="6149" width="0" style="323" hidden="1" customWidth="1"/>
    <col min="6150" max="6150" width="5.5703125" style="323" customWidth="1"/>
    <col min="6151" max="6151" width="49.85546875" style="323" customWidth="1"/>
    <col min="6152" max="6153" width="0" style="323" hidden="1" customWidth="1"/>
    <col min="6154" max="6154" width="19.5703125" style="323" customWidth="1"/>
    <col min="6155" max="6155" width="9.140625" style="323" customWidth="1"/>
    <col min="6156" max="6156" width="9.140625" style="323"/>
    <col min="6157" max="6157" width="10.85546875" style="323" customWidth="1"/>
    <col min="6158" max="6158" width="4.42578125" style="323" customWidth="1"/>
    <col min="6159" max="6160" width="9.28515625" style="323" customWidth="1"/>
    <col min="6161" max="6161" width="11" style="323" customWidth="1"/>
    <col min="6162" max="6162" width="4.5703125" style="323" customWidth="1"/>
    <col min="6163" max="6164" width="9.140625" style="323"/>
    <col min="6165" max="6165" width="10.7109375" style="323" customWidth="1"/>
    <col min="6166" max="6166" width="4.7109375" style="323" customWidth="1"/>
    <col min="6167" max="6167" width="12" style="323" customWidth="1"/>
    <col min="6168" max="6168" width="11.28515625" style="323" customWidth="1"/>
    <col min="6169" max="6169" width="4.7109375" style="323" customWidth="1"/>
    <col min="6170" max="6170" width="11.28515625" style="323" customWidth="1"/>
    <col min="6171" max="6171" width="0" style="323" hidden="1" customWidth="1"/>
    <col min="6172" max="6172" width="5" style="323" customWidth="1"/>
    <col min="6173" max="6173" width="9.140625" style="323"/>
    <col min="6174" max="6174" width="12.28515625" style="323" customWidth="1"/>
    <col min="6175" max="6177" width="9.140625" style="323"/>
    <col min="6178" max="6178" width="10.5703125" style="323" customWidth="1"/>
    <col min="6179" max="6401" width="9.140625" style="323"/>
    <col min="6402" max="6402" width="4.7109375" style="323" customWidth="1"/>
    <col min="6403" max="6403" width="0" style="323" hidden="1" customWidth="1"/>
    <col min="6404" max="6404" width="23.140625" style="323" customWidth="1"/>
    <col min="6405" max="6405" width="0" style="323" hidden="1" customWidth="1"/>
    <col min="6406" max="6406" width="5.5703125" style="323" customWidth="1"/>
    <col min="6407" max="6407" width="49.85546875" style="323" customWidth="1"/>
    <col min="6408" max="6409" width="0" style="323" hidden="1" customWidth="1"/>
    <col min="6410" max="6410" width="19.5703125" style="323" customWidth="1"/>
    <col min="6411" max="6411" width="9.140625" style="323" customWidth="1"/>
    <col min="6412" max="6412" width="9.140625" style="323"/>
    <col min="6413" max="6413" width="10.85546875" style="323" customWidth="1"/>
    <col min="6414" max="6414" width="4.42578125" style="323" customWidth="1"/>
    <col min="6415" max="6416" width="9.28515625" style="323" customWidth="1"/>
    <col min="6417" max="6417" width="11" style="323" customWidth="1"/>
    <col min="6418" max="6418" width="4.5703125" style="323" customWidth="1"/>
    <col min="6419" max="6420" width="9.140625" style="323"/>
    <col min="6421" max="6421" width="10.7109375" style="323" customWidth="1"/>
    <col min="6422" max="6422" width="4.7109375" style="323" customWidth="1"/>
    <col min="6423" max="6423" width="12" style="323" customWidth="1"/>
    <col min="6424" max="6424" width="11.28515625" style="323" customWidth="1"/>
    <col min="6425" max="6425" width="4.7109375" style="323" customWidth="1"/>
    <col min="6426" max="6426" width="11.28515625" style="323" customWidth="1"/>
    <col min="6427" max="6427" width="0" style="323" hidden="1" customWidth="1"/>
    <col min="6428" max="6428" width="5" style="323" customWidth="1"/>
    <col min="6429" max="6429" width="9.140625" style="323"/>
    <col min="6430" max="6430" width="12.28515625" style="323" customWidth="1"/>
    <col min="6431" max="6433" width="9.140625" style="323"/>
    <col min="6434" max="6434" width="10.5703125" style="323" customWidth="1"/>
    <col min="6435" max="6657" width="9.140625" style="323"/>
    <col min="6658" max="6658" width="4.7109375" style="323" customWidth="1"/>
    <col min="6659" max="6659" width="0" style="323" hidden="1" customWidth="1"/>
    <col min="6660" max="6660" width="23.140625" style="323" customWidth="1"/>
    <col min="6661" max="6661" width="0" style="323" hidden="1" customWidth="1"/>
    <col min="6662" max="6662" width="5.5703125" style="323" customWidth="1"/>
    <col min="6663" max="6663" width="49.85546875" style="323" customWidth="1"/>
    <col min="6664" max="6665" width="0" style="323" hidden="1" customWidth="1"/>
    <col min="6666" max="6666" width="19.5703125" style="323" customWidth="1"/>
    <col min="6667" max="6667" width="9.140625" style="323" customWidth="1"/>
    <col min="6668" max="6668" width="9.140625" style="323"/>
    <col min="6669" max="6669" width="10.85546875" style="323" customWidth="1"/>
    <col min="6670" max="6670" width="4.42578125" style="323" customWidth="1"/>
    <col min="6671" max="6672" width="9.28515625" style="323" customWidth="1"/>
    <col min="6673" max="6673" width="11" style="323" customWidth="1"/>
    <col min="6674" max="6674" width="4.5703125" style="323" customWidth="1"/>
    <col min="6675" max="6676" width="9.140625" style="323"/>
    <col min="6677" max="6677" width="10.7109375" style="323" customWidth="1"/>
    <col min="6678" max="6678" width="4.7109375" style="323" customWidth="1"/>
    <col min="6679" max="6679" width="12" style="323" customWidth="1"/>
    <col min="6680" max="6680" width="11.28515625" style="323" customWidth="1"/>
    <col min="6681" max="6681" width="4.7109375" style="323" customWidth="1"/>
    <col min="6682" max="6682" width="11.28515625" style="323" customWidth="1"/>
    <col min="6683" max="6683" width="0" style="323" hidden="1" customWidth="1"/>
    <col min="6684" max="6684" width="5" style="323" customWidth="1"/>
    <col min="6685" max="6685" width="9.140625" style="323"/>
    <col min="6686" max="6686" width="12.28515625" style="323" customWidth="1"/>
    <col min="6687" max="6689" width="9.140625" style="323"/>
    <col min="6690" max="6690" width="10.5703125" style="323" customWidth="1"/>
    <col min="6691" max="6913" width="9.140625" style="323"/>
    <col min="6914" max="6914" width="4.7109375" style="323" customWidth="1"/>
    <col min="6915" max="6915" width="0" style="323" hidden="1" customWidth="1"/>
    <col min="6916" max="6916" width="23.140625" style="323" customWidth="1"/>
    <col min="6917" max="6917" width="0" style="323" hidden="1" customWidth="1"/>
    <col min="6918" max="6918" width="5.5703125" style="323" customWidth="1"/>
    <col min="6919" max="6919" width="49.85546875" style="323" customWidth="1"/>
    <col min="6920" max="6921" width="0" style="323" hidden="1" customWidth="1"/>
    <col min="6922" max="6922" width="19.5703125" style="323" customWidth="1"/>
    <col min="6923" max="6923" width="9.140625" style="323" customWidth="1"/>
    <col min="6924" max="6924" width="9.140625" style="323"/>
    <col min="6925" max="6925" width="10.85546875" style="323" customWidth="1"/>
    <col min="6926" max="6926" width="4.42578125" style="323" customWidth="1"/>
    <col min="6927" max="6928" width="9.28515625" style="323" customWidth="1"/>
    <col min="6929" max="6929" width="11" style="323" customWidth="1"/>
    <col min="6930" max="6930" width="4.5703125" style="323" customWidth="1"/>
    <col min="6931" max="6932" width="9.140625" style="323"/>
    <col min="6933" max="6933" width="10.7109375" style="323" customWidth="1"/>
    <col min="6934" max="6934" width="4.7109375" style="323" customWidth="1"/>
    <col min="6935" max="6935" width="12" style="323" customWidth="1"/>
    <col min="6936" max="6936" width="11.28515625" style="323" customWidth="1"/>
    <col min="6937" max="6937" width="4.7109375" style="323" customWidth="1"/>
    <col min="6938" max="6938" width="11.28515625" style="323" customWidth="1"/>
    <col min="6939" max="6939" width="0" style="323" hidden="1" customWidth="1"/>
    <col min="6940" max="6940" width="5" style="323" customWidth="1"/>
    <col min="6941" max="6941" width="9.140625" style="323"/>
    <col min="6942" max="6942" width="12.28515625" style="323" customWidth="1"/>
    <col min="6943" max="6945" width="9.140625" style="323"/>
    <col min="6946" max="6946" width="10.5703125" style="323" customWidth="1"/>
    <col min="6947" max="7169" width="9.140625" style="323"/>
    <col min="7170" max="7170" width="4.7109375" style="323" customWidth="1"/>
    <col min="7171" max="7171" width="0" style="323" hidden="1" customWidth="1"/>
    <col min="7172" max="7172" width="23.140625" style="323" customWidth="1"/>
    <col min="7173" max="7173" width="0" style="323" hidden="1" customWidth="1"/>
    <col min="7174" max="7174" width="5.5703125" style="323" customWidth="1"/>
    <col min="7175" max="7175" width="49.85546875" style="323" customWidth="1"/>
    <col min="7176" max="7177" width="0" style="323" hidden="1" customWidth="1"/>
    <col min="7178" max="7178" width="19.5703125" style="323" customWidth="1"/>
    <col min="7179" max="7179" width="9.140625" style="323" customWidth="1"/>
    <col min="7180" max="7180" width="9.140625" style="323"/>
    <col min="7181" max="7181" width="10.85546875" style="323" customWidth="1"/>
    <col min="7182" max="7182" width="4.42578125" style="323" customWidth="1"/>
    <col min="7183" max="7184" width="9.28515625" style="323" customWidth="1"/>
    <col min="7185" max="7185" width="11" style="323" customWidth="1"/>
    <col min="7186" max="7186" width="4.5703125" style="323" customWidth="1"/>
    <col min="7187" max="7188" width="9.140625" style="323"/>
    <col min="7189" max="7189" width="10.7109375" style="323" customWidth="1"/>
    <col min="7190" max="7190" width="4.7109375" style="323" customWidth="1"/>
    <col min="7191" max="7191" width="12" style="323" customWidth="1"/>
    <col min="7192" max="7192" width="11.28515625" style="323" customWidth="1"/>
    <col min="7193" max="7193" width="4.7109375" style="323" customWidth="1"/>
    <col min="7194" max="7194" width="11.28515625" style="323" customWidth="1"/>
    <col min="7195" max="7195" width="0" style="323" hidden="1" customWidth="1"/>
    <col min="7196" max="7196" width="5" style="323" customWidth="1"/>
    <col min="7197" max="7197" width="9.140625" style="323"/>
    <col min="7198" max="7198" width="12.28515625" style="323" customWidth="1"/>
    <col min="7199" max="7201" width="9.140625" style="323"/>
    <col min="7202" max="7202" width="10.5703125" style="323" customWidth="1"/>
    <col min="7203" max="7425" width="9.140625" style="323"/>
    <col min="7426" max="7426" width="4.7109375" style="323" customWidth="1"/>
    <col min="7427" max="7427" width="0" style="323" hidden="1" customWidth="1"/>
    <col min="7428" max="7428" width="23.140625" style="323" customWidth="1"/>
    <col min="7429" max="7429" width="0" style="323" hidden="1" customWidth="1"/>
    <col min="7430" max="7430" width="5.5703125" style="323" customWidth="1"/>
    <col min="7431" max="7431" width="49.85546875" style="323" customWidth="1"/>
    <col min="7432" max="7433" width="0" style="323" hidden="1" customWidth="1"/>
    <col min="7434" max="7434" width="19.5703125" style="323" customWidth="1"/>
    <col min="7435" max="7435" width="9.140625" style="323" customWidth="1"/>
    <col min="7436" max="7436" width="9.140625" style="323"/>
    <col min="7437" max="7437" width="10.85546875" style="323" customWidth="1"/>
    <col min="7438" max="7438" width="4.42578125" style="323" customWidth="1"/>
    <col min="7439" max="7440" width="9.28515625" style="323" customWidth="1"/>
    <col min="7441" max="7441" width="11" style="323" customWidth="1"/>
    <col min="7442" max="7442" width="4.5703125" style="323" customWidth="1"/>
    <col min="7443" max="7444" width="9.140625" style="323"/>
    <col min="7445" max="7445" width="10.7109375" style="323" customWidth="1"/>
    <col min="7446" max="7446" width="4.7109375" style="323" customWidth="1"/>
    <col min="7447" max="7447" width="12" style="323" customWidth="1"/>
    <col min="7448" max="7448" width="11.28515625" style="323" customWidth="1"/>
    <col min="7449" max="7449" width="4.7109375" style="323" customWidth="1"/>
    <col min="7450" max="7450" width="11.28515625" style="323" customWidth="1"/>
    <col min="7451" max="7451" width="0" style="323" hidden="1" customWidth="1"/>
    <col min="7452" max="7452" width="5" style="323" customWidth="1"/>
    <col min="7453" max="7453" width="9.140625" style="323"/>
    <col min="7454" max="7454" width="12.28515625" style="323" customWidth="1"/>
    <col min="7455" max="7457" width="9.140625" style="323"/>
    <col min="7458" max="7458" width="10.5703125" style="323" customWidth="1"/>
    <col min="7459" max="7681" width="9.140625" style="323"/>
    <col min="7682" max="7682" width="4.7109375" style="323" customWidth="1"/>
    <col min="7683" max="7683" width="0" style="323" hidden="1" customWidth="1"/>
    <col min="7684" max="7684" width="23.140625" style="323" customWidth="1"/>
    <col min="7685" max="7685" width="0" style="323" hidden="1" customWidth="1"/>
    <col min="7686" max="7686" width="5.5703125" style="323" customWidth="1"/>
    <col min="7687" max="7687" width="49.85546875" style="323" customWidth="1"/>
    <col min="7688" max="7689" width="0" style="323" hidden="1" customWidth="1"/>
    <col min="7690" max="7690" width="19.5703125" style="323" customWidth="1"/>
    <col min="7691" max="7691" width="9.140625" style="323" customWidth="1"/>
    <col min="7692" max="7692" width="9.140625" style="323"/>
    <col min="7693" max="7693" width="10.85546875" style="323" customWidth="1"/>
    <col min="7694" max="7694" width="4.42578125" style="323" customWidth="1"/>
    <col min="7695" max="7696" width="9.28515625" style="323" customWidth="1"/>
    <col min="7697" max="7697" width="11" style="323" customWidth="1"/>
    <col min="7698" max="7698" width="4.5703125" style="323" customWidth="1"/>
    <col min="7699" max="7700" width="9.140625" style="323"/>
    <col min="7701" max="7701" width="10.7109375" style="323" customWidth="1"/>
    <col min="7702" max="7702" width="4.7109375" style="323" customWidth="1"/>
    <col min="7703" max="7703" width="12" style="323" customWidth="1"/>
    <col min="7704" max="7704" width="11.28515625" style="323" customWidth="1"/>
    <col min="7705" max="7705" width="4.7109375" style="323" customWidth="1"/>
    <col min="7706" max="7706" width="11.28515625" style="323" customWidth="1"/>
    <col min="7707" max="7707" width="0" style="323" hidden="1" customWidth="1"/>
    <col min="7708" max="7708" width="5" style="323" customWidth="1"/>
    <col min="7709" max="7709" width="9.140625" style="323"/>
    <col min="7710" max="7710" width="12.28515625" style="323" customWidth="1"/>
    <col min="7711" max="7713" width="9.140625" style="323"/>
    <col min="7714" max="7714" width="10.5703125" style="323" customWidth="1"/>
    <col min="7715" max="7937" width="9.140625" style="323"/>
    <col min="7938" max="7938" width="4.7109375" style="323" customWidth="1"/>
    <col min="7939" max="7939" width="0" style="323" hidden="1" customWidth="1"/>
    <col min="7940" max="7940" width="23.140625" style="323" customWidth="1"/>
    <col min="7941" max="7941" width="0" style="323" hidden="1" customWidth="1"/>
    <col min="7942" max="7942" width="5.5703125" style="323" customWidth="1"/>
    <col min="7943" max="7943" width="49.85546875" style="323" customWidth="1"/>
    <col min="7944" max="7945" width="0" style="323" hidden="1" customWidth="1"/>
    <col min="7946" max="7946" width="19.5703125" style="323" customWidth="1"/>
    <col min="7947" max="7947" width="9.140625" style="323" customWidth="1"/>
    <col min="7948" max="7948" width="9.140625" style="323"/>
    <col min="7949" max="7949" width="10.85546875" style="323" customWidth="1"/>
    <col min="7950" max="7950" width="4.42578125" style="323" customWidth="1"/>
    <col min="7951" max="7952" width="9.28515625" style="323" customWidth="1"/>
    <col min="7953" max="7953" width="11" style="323" customWidth="1"/>
    <col min="7954" max="7954" width="4.5703125" style="323" customWidth="1"/>
    <col min="7955" max="7956" width="9.140625" style="323"/>
    <col min="7957" max="7957" width="10.7109375" style="323" customWidth="1"/>
    <col min="7958" max="7958" width="4.7109375" style="323" customWidth="1"/>
    <col min="7959" max="7959" width="12" style="323" customWidth="1"/>
    <col min="7960" max="7960" width="11.28515625" style="323" customWidth="1"/>
    <col min="7961" max="7961" width="4.7109375" style="323" customWidth="1"/>
    <col min="7962" max="7962" width="11.28515625" style="323" customWidth="1"/>
    <col min="7963" max="7963" width="0" style="323" hidden="1" customWidth="1"/>
    <col min="7964" max="7964" width="5" style="323" customWidth="1"/>
    <col min="7965" max="7965" width="9.140625" style="323"/>
    <col min="7966" max="7966" width="12.28515625" style="323" customWidth="1"/>
    <col min="7967" max="7969" width="9.140625" style="323"/>
    <col min="7970" max="7970" width="10.5703125" style="323" customWidth="1"/>
    <col min="7971" max="8193" width="9.140625" style="323"/>
    <col min="8194" max="8194" width="4.7109375" style="323" customWidth="1"/>
    <col min="8195" max="8195" width="0" style="323" hidden="1" customWidth="1"/>
    <col min="8196" max="8196" width="23.140625" style="323" customWidth="1"/>
    <col min="8197" max="8197" width="0" style="323" hidden="1" customWidth="1"/>
    <col min="8198" max="8198" width="5.5703125" style="323" customWidth="1"/>
    <col min="8199" max="8199" width="49.85546875" style="323" customWidth="1"/>
    <col min="8200" max="8201" width="0" style="323" hidden="1" customWidth="1"/>
    <col min="8202" max="8202" width="19.5703125" style="323" customWidth="1"/>
    <col min="8203" max="8203" width="9.140625" style="323" customWidth="1"/>
    <col min="8204" max="8204" width="9.140625" style="323"/>
    <col min="8205" max="8205" width="10.85546875" style="323" customWidth="1"/>
    <col min="8206" max="8206" width="4.42578125" style="323" customWidth="1"/>
    <col min="8207" max="8208" width="9.28515625" style="323" customWidth="1"/>
    <col min="8209" max="8209" width="11" style="323" customWidth="1"/>
    <col min="8210" max="8210" width="4.5703125" style="323" customWidth="1"/>
    <col min="8211" max="8212" width="9.140625" style="323"/>
    <col min="8213" max="8213" width="10.7109375" style="323" customWidth="1"/>
    <col min="8214" max="8214" width="4.7109375" style="323" customWidth="1"/>
    <col min="8215" max="8215" width="12" style="323" customWidth="1"/>
    <col min="8216" max="8216" width="11.28515625" style="323" customWidth="1"/>
    <col min="8217" max="8217" width="4.7109375" style="323" customWidth="1"/>
    <col min="8218" max="8218" width="11.28515625" style="323" customWidth="1"/>
    <col min="8219" max="8219" width="0" style="323" hidden="1" customWidth="1"/>
    <col min="8220" max="8220" width="5" style="323" customWidth="1"/>
    <col min="8221" max="8221" width="9.140625" style="323"/>
    <col min="8222" max="8222" width="12.28515625" style="323" customWidth="1"/>
    <col min="8223" max="8225" width="9.140625" style="323"/>
    <col min="8226" max="8226" width="10.5703125" style="323" customWidth="1"/>
    <col min="8227" max="8449" width="9.140625" style="323"/>
    <col min="8450" max="8450" width="4.7109375" style="323" customWidth="1"/>
    <col min="8451" max="8451" width="0" style="323" hidden="1" customWidth="1"/>
    <col min="8452" max="8452" width="23.140625" style="323" customWidth="1"/>
    <col min="8453" max="8453" width="0" style="323" hidden="1" customWidth="1"/>
    <col min="8454" max="8454" width="5.5703125" style="323" customWidth="1"/>
    <col min="8455" max="8455" width="49.85546875" style="323" customWidth="1"/>
    <col min="8456" max="8457" width="0" style="323" hidden="1" customWidth="1"/>
    <col min="8458" max="8458" width="19.5703125" style="323" customWidth="1"/>
    <col min="8459" max="8459" width="9.140625" style="323" customWidth="1"/>
    <col min="8460" max="8460" width="9.140625" style="323"/>
    <col min="8461" max="8461" width="10.85546875" style="323" customWidth="1"/>
    <col min="8462" max="8462" width="4.42578125" style="323" customWidth="1"/>
    <col min="8463" max="8464" width="9.28515625" style="323" customWidth="1"/>
    <col min="8465" max="8465" width="11" style="323" customWidth="1"/>
    <col min="8466" max="8466" width="4.5703125" style="323" customWidth="1"/>
    <col min="8467" max="8468" width="9.140625" style="323"/>
    <col min="8469" max="8469" width="10.7109375" style="323" customWidth="1"/>
    <col min="8470" max="8470" width="4.7109375" style="323" customWidth="1"/>
    <col min="8471" max="8471" width="12" style="323" customWidth="1"/>
    <col min="8472" max="8472" width="11.28515625" style="323" customWidth="1"/>
    <col min="8473" max="8473" width="4.7109375" style="323" customWidth="1"/>
    <col min="8474" max="8474" width="11.28515625" style="323" customWidth="1"/>
    <col min="8475" max="8475" width="0" style="323" hidden="1" customWidth="1"/>
    <col min="8476" max="8476" width="5" style="323" customWidth="1"/>
    <col min="8477" max="8477" width="9.140625" style="323"/>
    <col min="8478" max="8478" width="12.28515625" style="323" customWidth="1"/>
    <col min="8479" max="8481" width="9.140625" style="323"/>
    <col min="8482" max="8482" width="10.5703125" style="323" customWidth="1"/>
    <col min="8483" max="8705" width="9.140625" style="323"/>
    <col min="8706" max="8706" width="4.7109375" style="323" customWidth="1"/>
    <col min="8707" max="8707" width="0" style="323" hidden="1" customWidth="1"/>
    <col min="8708" max="8708" width="23.140625" style="323" customWidth="1"/>
    <col min="8709" max="8709" width="0" style="323" hidden="1" customWidth="1"/>
    <col min="8710" max="8710" width="5.5703125" style="323" customWidth="1"/>
    <col min="8711" max="8711" width="49.85546875" style="323" customWidth="1"/>
    <col min="8712" max="8713" width="0" style="323" hidden="1" customWidth="1"/>
    <col min="8714" max="8714" width="19.5703125" style="323" customWidth="1"/>
    <col min="8715" max="8715" width="9.140625" style="323" customWidth="1"/>
    <col min="8716" max="8716" width="9.140625" style="323"/>
    <col min="8717" max="8717" width="10.85546875" style="323" customWidth="1"/>
    <col min="8718" max="8718" width="4.42578125" style="323" customWidth="1"/>
    <col min="8719" max="8720" width="9.28515625" style="323" customWidth="1"/>
    <col min="8721" max="8721" width="11" style="323" customWidth="1"/>
    <col min="8722" max="8722" width="4.5703125" style="323" customWidth="1"/>
    <col min="8723" max="8724" width="9.140625" style="323"/>
    <col min="8725" max="8725" width="10.7109375" style="323" customWidth="1"/>
    <col min="8726" max="8726" width="4.7109375" style="323" customWidth="1"/>
    <col min="8727" max="8727" width="12" style="323" customWidth="1"/>
    <col min="8728" max="8728" width="11.28515625" style="323" customWidth="1"/>
    <col min="8729" max="8729" width="4.7109375" style="323" customWidth="1"/>
    <col min="8730" max="8730" width="11.28515625" style="323" customWidth="1"/>
    <col min="8731" max="8731" width="0" style="323" hidden="1" customWidth="1"/>
    <col min="8732" max="8732" width="5" style="323" customWidth="1"/>
    <col min="8733" max="8733" width="9.140625" style="323"/>
    <col min="8734" max="8734" width="12.28515625" style="323" customWidth="1"/>
    <col min="8735" max="8737" width="9.140625" style="323"/>
    <col min="8738" max="8738" width="10.5703125" style="323" customWidth="1"/>
    <col min="8739" max="8961" width="9.140625" style="323"/>
    <col min="8962" max="8962" width="4.7109375" style="323" customWidth="1"/>
    <col min="8963" max="8963" width="0" style="323" hidden="1" customWidth="1"/>
    <col min="8964" max="8964" width="23.140625" style="323" customWidth="1"/>
    <col min="8965" max="8965" width="0" style="323" hidden="1" customWidth="1"/>
    <col min="8966" max="8966" width="5.5703125" style="323" customWidth="1"/>
    <col min="8967" max="8967" width="49.85546875" style="323" customWidth="1"/>
    <col min="8968" max="8969" width="0" style="323" hidden="1" customWidth="1"/>
    <col min="8970" max="8970" width="19.5703125" style="323" customWidth="1"/>
    <col min="8971" max="8971" width="9.140625" style="323" customWidth="1"/>
    <col min="8972" max="8972" width="9.140625" style="323"/>
    <col min="8973" max="8973" width="10.85546875" style="323" customWidth="1"/>
    <col min="8974" max="8974" width="4.42578125" style="323" customWidth="1"/>
    <col min="8975" max="8976" width="9.28515625" style="323" customWidth="1"/>
    <col min="8977" max="8977" width="11" style="323" customWidth="1"/>
    <col min="8978" max="8978" width="4.5703125" style="323" customWidth="1"/>
    <col min="8979" max="8980" width="9.140625" style="323"/>
    <col min="8981" max="8981" width="10.7109375" style="323" customWidth="1"/>
    <col min="8982" max="8982" width="4.7109375" style="323" customWidth="1"/>
    <col min="8983" max="8983" width="12" style="323" customWidth="1"/>
    <col min="8984" max="8984" width="11.28515625" style="323" customWidth="1"/>
    <col min="8985" max="8985" width="4.7109375" style="323" customWidth="1"/>
    <col min="8986" max="8986" width="11.28515625" style="323" customWidth="1"/>
    <col min="8987" max="8987" width="0" style="323" hidden="1" customWidth="1"/>
    <col min="8988" max="8988" width="5" style="323" customWidth="1"/>
    <col min="8989" max="8989" width="9.140625" style="323"/>
    <col min="8990" max="8990" width="12.28515625" style="323" customWidth="1"/>
    <col min="8991" max="8993" width="9.140625" style="323"/>
    <col min="8994" max="8994" width="10.5703125" style="323" customWidth="1"/>
    <col min="8995" max="9217" width="9.140625" style="323"/>
    <col min="9218" max="9218" width="4.7109375" style="323" customWidth="1"/>
    <col min="9219" max="9219" width="0" style="323" hidden="1" customWidth="1"/>
    <col min="9220" max="9220" width="23.140625" style="323" customWidth="1"/>
    <col min="9221" max="9221" width="0" style="323" hidden="1" customWidth="1"/>
    <col min="9222" max="9222" width="5.5703125" style="323" customWidth="1"/>
    <col min="9223" max="9223" width="49.85546875" style="323" customWidth="1"/>
    <col min="9224" max="9225" width="0" style="323" hidden="1" customWidth="1"/>
    <col min="9226" max="9226" width="19.5703125" style="323" customWidth="1"/>
    <col min="9227" max="9227" width="9.140625" style="323" customWidth="1"/>
    <col min="9228" max="9228" width="9.140625" style="323"/>
    <col min="9229" max="9229" width="10.85546875" style="323" customWidth="1"/>
    <col min="9230" max="9230" width="4.42578125" style="323" customWidth="1"/>
    <col min="9231" max="9232" width="9.28515625" style="323" customWidth="1"/>
    <col min="9233" max="9233" width="11" style="323" customWidth="1"/>
    <col min="9234" max="9234" width="4.5703125" style="323" customWidth="1"/>
    <col min="9235" max="9236" width="9.140625" style="323"/>
    <col min="9237" max="9237" width="10.7109375" style="323" customWidth="1"/>
    <col min="9238" max="9238" width="4.7109375" style="323" customWidth="1"/>
    <col min="9239" max="9239" width="12" style="323" customWidth="1"/>
    <col min="9240" max="9240" width="11.28515625" style="323" customWidth="1"/>
    <col min="9241" max="9241" width="4.7109375" style="323" customWidth="1"/>
    <col min="9242" max="9242" width="11.28515625" style="323" customWidth="1"/>
    <col min="9243" max="9243" width="0" style="323" hidden="1" customWidth="1"/>
    <col min="9244" max="9244" width="5" style="323" customWidth="1"/>
    <col min="9245" max="9245" width="9.140625" style="323"/>
    <col min="9246" max="9246" width="12.28515625" style="323" customWidth="1"/>
    <col min="9247" max="9249" width="9.140625" style="323"/>
    <col min="9250" max="9250" width="10.5703125" style="323" customWidth="1"/>
    <col min="9251" max="9473" width="9.140625" style="323"/>
    <col min="9474" max="9474" width="4.7109375" style="323" customWidth="1"/>
    <col min="9475" max="9475" width="0" style="323" hidden="1" customWidth="1"/>
    <col min="9476" max="9476" width="23.140625" style="323" customWidth="1"/>
    <col min="9477" max="9477" width="0" style="323" hidden="1" customWidth="1"/>
    <col min="9478" max="9478" width="5.5703125" style="323" customWidth="1"/>
    <col min="9479" max="9479" width="49.85546875" style="323" customWidth="1"/>
    <col min="9480" max="9481" width="0" style="323" hidden="1" customWidth="1"/>
    <col min="9482" max="9482" width="19.5703125" style="323" customWidth="1"/>
    <col min="9483" max="9483" width="9.140625" style="323" customWidth="1"/>
    <col min="9484" max="9484" width="9.140625" style="323"/>
    <col min="9485" max="9485" width="10.85546875" style="323" customWidth="1"/>
    <col min="9486" max="9486" width="4.42578125" style="323" customWidth="1"/>
    <col min="9487" max="9488" width="9.28515625" style="323" customWidth="1"/>
    <col min="9489" max="9489" width="11" style="323" customWidth="1"/>
    <col min="9490" max="9490" width="4.5703125" style="323" customWidth="1"/>
    <col min="9491" max="9492" width="9.140625" style="323"/>
    <col min="9493" max="9493" width="10.7109375" style="323" customWidth="1"/>
    <col min="9494" max="9494" width="4.7109375" style="323" customWidth="1"/>
    <col min="9495" max="9495" width="12" style="323" customWidth="1"/>
    <col min="9496" max="9496" width="11.28515625" style="323" customWidth="1"/>
    <col min="9497" max="9497" width="4.7109375" style="323" customWidth="1"/>
    <col min="9498" max="9498" width="11.28515625" style="323" customWidth="1"/>
    <col min="9499" max="9499" width="0" style="323" hidden="1" customWidth="1"/>
    <col min="9500" max="9500" width="5" style="323" customWidth="1"/>
    <col min="9501" max="9501" width="9.140625" style="323"/>
    <col min="9502" max="9502" width="12.28515625" style="323" customWidth="1"/>
    <col min="9503" max="9505" width="9.140625" style="323"/>
    <col min="9506" max="9506" width="10.5703125" style="323" customWidth="1"/>
    <col min="9507" max="9729" width="9.140625" style="323"/>
    <col min="9730" max="9730" width="4.7109375" style="323" customWidth="1"/>
    <col min="9731" max="9731" width="0" style="323" hidden="1" customWidth="1"/>
    <col min="9732" max="9732" width="23.140625" style="323" customWidth="1"/>
    <col min="9733" max="9733" width="0" style="323" hidden="1" customWidth="1"/>
    <col min="9734" max="9734" width="5.5703125" style="323" customWidth="1"/>
    <col min="9735" max="9735" width="49.85546875" style="323" customWidth="1"/>
    <col min="9736" max="9737" width="0" style="323" hidden="1" customWidth="1"/>
    <col min="9738" max="9738" width="19.5703125" style="323" customWidth="1"/>
    <col min="9739" max="9739" width="9.140625" style="323" customWidth="1"/>
    <col min="9740" max="9740" width="9.140625" style="323"/>
    <col min="9741" max="9741" width="10.85546875" style="323" customWidth="1"/>
    <col min="9742" max="9742" width="4.42578125" style="323" customWidth="1"/>
    <col min="9743" max="9744" width="9.28515625" style="323" customWidth="1"/>
    <col min="9745" max="9745" width="11" style="323" customWidth="1"/>
    <col min="9746" max="9746" width="4.5703125" style="323" customWidth="1"/>
    <col min="9747" max="9748" width="9.140625" style="323"/>
    <col min="9749" max="9749" width="10.7109375" style="323" customWidth="1"/>
    <col min="9750" max="9750" width="4.7109375" style="323" customWidth="1"/>
    <col min="9751" max="9751" width="12" style="323" customWidth="1"/>
    <col min="9752" max="9752" width="11.28515625" style="323" customWidth="1"/>
    <col min="9753" max="9753" width="4.7109375" style="323" customWidth="1"/>
    <col min="9754" max="9754" width="11.28515625" style="323" customWidth="1"/>
    <col min="9755" max="9755" width="0" style="323" hidden="1" customWidth="1"/>
    <col min="9756" max="9756" width="5" style="323" customWidth="1"/>
    <col min="9757" max="9757" width="9.140625" style="323"/>
    <col min="9758" max="9758" width="12.28515625" style="323" customWidth="1"/>
    <col min="9759" max="9761" width="9.140625" style="323"/>
    <col min="9762" max="9762" width="10.5703125" style="323" customWidth="1"/>
    <col min="9763" max="9985" width="9.140625" style="323"/>
    <col min="9986" max="9986" width="4.7109375" style="323" customWidth="1"/>
    <col min="9987" max="9987" width="0" style="323" hidden="1" customWidth="1"/>
    <col min="9988" max="9988" width="23.140625" style="323" customWidth="1"/>
    <col min="9989" max="9989" width="0" style="323" hidden="1" customWidth="1"/>
    <col min="9990" max="9990" width="5.5703125" style="323" customWidth="1"/>
    <col min="9991" max="9991" width="49.85546875" style="323" customWidth="1"/>
    <col min="9992" max="9993" width="0" style="323" hidden="1" customWidth="1"/>
    <col min="9994" max="9994" width="19.5703125" style="323" customWidth="1"/>
    <col min="9995" max="9995" width="9.140625" style="323" customWidth="1"/>
    <col min="9996" max="9996" width="9.140625" style="323"/>
    <col min="9997" max="9997" width="10.85546875" style="323" customWidth="1"/>
    <col min="9998" max="9998" width="4.42578125" style="323" customWidth="1"/>
    <col min="9999" max="10000" width="9.28515625" style="323" customWidth="1"/>
    <col min="10001" max="10001" width="11" style="323" customWidth="1"/>
    <col min="10002" max="10002" width="4.5703125" style="323" customWidth="1"/>
    <col min="10003" max="10004" width="9.140625" style="323"/>
    <col min="10005" max="10005" width="10.7109375" style="323" customWidth="1"/>
    <col min="10006" max="10006" width="4.7109375" style="323" customWidth="1"/>
    <col min="10007" max="10007" width="12" style="323" customWidth="1"/>
    <col min="10008" max="10008" width="11.28515625" style="323" customWidth="1"/>
    <col min="10009" max="10009" width="4.7109375" style="323" customWidth="1"/>
    <col min="10010" max="10010" width="11.28515625" style="323" customWidth="1"/>
    <col min="10011" max="10011" width="0" style="323" hidden="1" customWidth="1"/>
    <col min="10012" max="10012" width="5" style="323" customWidth="1"/>
    <col min="10013" max="10013" width="9.140625" style="323"/>
    <col min="10014" max="10014" width="12.28515625" style="323" customWidth="1"/>
    <col min="10015" max="10017" width="9.140625" style="323"/>
    <col min="10018" max="10018" width="10.5703125" style="323" customWidth="1"/>
    <col min="10019" max="10241" width="9.140625" style="323"/>
    <col min="10242" max="10242" width="4.7109375" style="323" customWidth="1"/>
    <col min="10243" max="10243" width="0" style="323" hidden="1" customWidth="1"/>
    <col min="10244" max="10244" width="23.140625" style="323" customWidth="1"/>
    <col min="10245" max="10245" width="0" style="323" hidden="1" customWidth="1"/>
    <col min="10246" max="10246" width="5.5703125" style="323" customWidth="1"/>
    <col min="10247" max="10247" width="49.85546875" style="323" customWidth="1"/>
    <col min="10248" max="10249" width="0" style="323" hidden="1" customWidth="1"/>
    <col min="10250" max="10250" width="19.5703125" style="323" customWidth="1"/>
    <col min="10251" max="10251" width="9.140625" style="323" customWidth="1"/>
    <col min="10252" max="10252" width="9.140625" style="323"/>
    <col min="10253" max="10253" width="10.85546875" style="323" customWidth="1"/>
    <col min="10254" max="10254" width="4.42578125" style="323" customWidth="1"/>
    <col min="10255" max="10256" width="9.28515625" style="323" customWidth="1"/>
    <col min="10257" max="10257" width="11" style="323" customWidth="1"/>
    <col min="10258" max="10258" width="4.5703125" style="323" customWidth="1"/>
    <col min="10259" max="10260" width="9.140625" style="323"/>
    <col min="10261" max="10261" width="10.7109375" style="323" customWidth="1"/>
    <col min="10262" max="10262" width="4.7109375" style="323" customWidth="1"/>
    <col min="10263" max="10263" width="12" style="323" customWidth="1"/>
    <col min="10264" max="10264" width="11.28515625" style="323" customWidth="1"/>
    <col min="10265" max="10265" width="4.7109375" style="323" customWidth="1"/>
    <col min="10266" max="10266" width="11.28515625" style="323" customWidth="1"/>
    <col min="10267" max="10267" width="0" style="323" hidden="1" customWidth="1"/>
    <col min="10268" max="10268" width="5" style="323" customWidth="1"/>
    <col min="10269" max="10269" width="9.140625" style="323"/>
    <col min="10270" max="10270" width="12.28515625" style="323" customWidth="1"/>
    <col min="10271" max="10273" width="9.140625" style="323"/>
    <col min="10274" max="10274" width="10.5703125" style="323" customWidth="1"/>
    <col min="10275" max="10497" width="9.140625" style="323"/>
    <col min="10498" max="10498" width="4.7109375" style="323" customWidth="1"/>
    <col min="10499" max="10499" width="0" style="323" hidden="1" customWidth="1"/>
    <col min="10500" max="10500" width="23.140625" style="323" customWidth="1"/>
    <col min="10501" max="10501" width="0" style="323" hidden="1" customWidth="1"/>
    <col min="10502" max="10502" width="5.5703125" style="323" customWidth="1"/>
    <col min="10503" max="10503" width="49.85546875" style="323" customWidth="1"/>
    <col min="10504" max="10505" width="0" style="323" hidden="1" customWidth="1"/>
    <col min="10506" max="10506" width="19.5703125" style="323" customWidth="1"/>
    <col min="10507" max="10507" width="9.140625" style="323" customWidth="1"/>
    <col min="10508" max="10508" width="9.140625" style="323"/>
    <col min="10509" max="10509" width="10.85546875" style="323" customWidth="1"/>
    <col min="10510" max="10510" width="4.42578125" style="323" customWidth="1"/>
    <col min="10511" max="10512" width="9.28515625" style="323" customWidth="1"/>
    <col min="10513" max="10513" width="11" style="323" customWidth="1"/>
    <col min="10514" max="10514" width="4.5703125" style="323" customWidth="1"/>
    <col min="10515" max="10516" width="9.140625" style="323"/>
    <col min="10517" max="10517" width="10.7109375" style="323" customWidth="1"/>
    <col min="10518" max="10518" width="4.7109375" style="323" customWidth="1"/>
    <col min="10519" max="10519" width="12" style="323" customWidth="1"/>
    <col min="10520" max="10520" width="11.28515625" style="323" customWidth="1"/>
    <col min="10521" max="10521" width="4.7109375" style="323" customWidth="1"/>
    <col min="10522" max="10522" width="11.28515625" style="323" customWidth="1"/>
    <col min="10523" max="10523" width="0" style="323" hidden="1" customWidth="1"/>
    <col min="10524" max="10524" width="5" style="323" customWidth="1"/>
    <col min="10525" max="10525" width="9.140625" style="323"/>
    <col min="10526" max="10526" width="12.28515625" style="323" customWidth="1"/>
    <col min="10527" max="10529" width="9.140625" style="323"/>
    <col min="10530" max="10530" width="10.5703125" style="323" customWidth="1"/>
    <col min="10531" max="10753" width="9.140625" style="323"/>
    <col min="10754" max="10754" width="4.7109375" style="323" customWidth="1"/>
    <col min="10755" max="10755" width="0" style="323" hidden="1" customWidth="1"/>
    <col min="10756" max="10756" width="23.140625" style="323" customWidth="1"/>
    <col min="10757" max="10757" width="0" style="323" hidden="1" customWidth="1"/>
    <col min="10758" max="10758" width="5.5703125" style="323" customWidth="1"/>
    <col min="10759" max="10759" width="49.85546875" style="323" customWidth="1"/>
    <col min="10760" max="10761" width="0" style="323" hidden="1" customWidth="1"/>
    <col min="10762" max="10762" width="19.5703125" style="323" customWidth="1"/>
    <col min="10763" max="10763" width="9.140625" style="323" customWidth="1"/>
    <col min="10764" max="10764" width="9.140625" style="323"/>
    <col min="10765" max="10765" width="10.85546875" style="323" customWidth="1"/>
    <col min="10766" max="10766" width="4.42578125" style="323" customWidth="1"/>
    <col min="10767" max="10768" width="9.28515625" style="323" customWidth="1"/>
    <col min="10769" max="10769" width="11" style="323" customWidth="1"/>
    <col min="10770" max="10770" width="4.5703125" style="323" customWidth="1"/>
    <col min="10771" max="10772" width="9.140625" style="323"/>
    <col min="10773" max="10773" width="10.7109375" style="323" customWidth="1"/>
    <col min="10774" max="10774" width="4.7109375" style="323" customWidth="1"/>
    <col min="10775" max="10775" width="12" style="323" customWidth="1"/>
    <col min="10776" max="10776" width="11.28515625" style="323" customWidth="1"/>
    <col min="10777" max="10777" width="4.7109375" style="323" customWidth="1"/>
    <col min="10778" max="10778" width="11.28515625" style="323" customWidth="1"/>
    <col min="10779" max="10779" width="0" style="323" hidden="1" customWidth="1"/>
    <col min="10780" max="10780" width="5" style="323" customWidth="1"/>
    <col min="10781" max="10781" width="9.140625" style="323"/>
    <col min="10782" max="10782" width="12.28515625" style="323" customWidth="1"/>
    <col min="10783" max="10785" width="9.140625" style="323"/>
    <col min="10786" max="10786" width="10.5703125" style="323" customWidth="1"/>
    <col min="10787" max="11009" width="9.140625" style="323"/>
    <col min="11010" max="11010" width="4.7109375" style="323" customWidth="1"/>
    <col min="11011" max="11011" width="0" style="323" hidden="1" customWidth="1"/>
    <col min="11012" max="11012" width="23.140625" style="323" customWidth="1"/>
    <col min="11013" max="11013" width="0" style="323" hidden="1" customWidth="1"/>
    <col min="11014" max="11014" width="5.5703125" style="323" customWidth="1"/>
    <col min="11015" max="11015" width="49.85546875" style="323" customWidth="1"/>
    <col min="11016" max="11017" width="0" style="323" hidden="1" customWidth="1"/>
    <col min="11018" max="11018" width="19.5703125" style="323" customWidth="1"/>
    <col min="11019" max="11019" width="9.140625" style="323" customWidth="1"/>
    <col min="11020" max="11020" width="9.140625" style="323"/>
    <col min="11021" max="11021" width="10.85546875" style="323" customWidth="1"/>
    <col min="11022" max="11022" width="4.42578125" style="323" customWidth="1"/>
    <col min="11023" max="11024" width="9.28515625" style="323" customWidth="1"/>
    <col min="11025" max="11025" width="11" style="323" customWidth="1"/>
    <col min="11026" max="11026" width="4.5703125" style="323" customWidth="1"/>
    <col min="11027" max="11028" width="9.140625" style="323"/>
    <col min="11029" max="11029" width="10.7109375" style="323" customWidth="1"/>
    <col min="11030" max="11030" width="4.7109375" style="323" customWidth="1"/>
    <col min="11031" max="11031" width="12" style="323" customWidth="1"/>
    <col min="11032" max="11032" width="11.28515625" style="323" customWidth="1"/>
    <col min="11033" max="11033" width="4.7109375" style="323" customWidth="1"/>
    <col min="11034" max="11034" width="11.28515625" style="323" customWidth="1"/>
    <col min="11035" max="11035" width="0" style="323" hidden="1" customWidth="1"/>
    <col min="11036" max="11036" width="5" style="323" customWidth="1"/>
    <col min="11037" max="11037" width="9.140625" style="323"/>
    <col min="11038" max="11038" width="12.28515625" style="323" customWidth="1"/>
    <col min="11039" max="11041" width="9.140625" style="323"/>
    <col min="11042" max="11042" width="10.5703125" style="323" customWidth="1"/>
    <col min="11043" max="11265" width="9.140625" style="323"/>
    <col min="11266" max="11266" width="4.7109375" style="323" customWidth="1"/>
    <col min="11267" max="11267" width="0" style="323" hidden="1" customWidth="1"/>
    <col min="11268" max="11268" width="23.140625" style="323" customWidth="1"/>
    <col min="11269" max="11269" width="0" style="323" hidden="1" customWidth="1"/>
    <col min="11270" max="11270" width="5.5703125" style="323" customWidth="1"/>
    <col min="11271" max="11271" width="49.85546875" style="323" customWidth="1"/>
    <col min="11272" max="11273" width="0" style="323" hidden="1" customWidth="1"/>
    <col min="11274" max="11274" width="19.5703125" style="323" customWidth="1"/>
    <col min="11275" max="11275" width="9.140625" style="323" customWidth="1"/>
    <col min="11276" max="11276" width="9.140625" style="323"/>
    <col min="11277" max="11277" width="10.85546875" style="323" customWidth="1"/>
    <col min="11278" max="11278" width="4.42578125" style="323" customWidth="1"/>
    <col min="11279" max="11280" width="9.28515625" style="323" customWidth="1"/>
    <col min="11281" max="11281" width="11" style="323" customWidth="1"/>
    <col min="11282" max="11282" width="4.5703125" style="323" customWidth="1"/>
    <col min="11283" max="11284" width="9.140625" style="323"/>
    <col min="11285" max="11285" width="10.7109375" style="323" customWidth="1"/>
    <col min="11286" max="11286" width="4.7109375" style="323" customWidth="1"/>
    <col min="11287" max="11287" width="12" style="323" customWidth="1"/>
    <col min="11288" max="11288" width="11.28515625" style="323" customWidth="1"/>
    <col min="11289" max="11289" width="4.7109375" style="323" customWidth="1"/>
    <col min="11290" max="11290" width="11.28515625" style="323" customWidth="1"/>
    <col min="11291" max="11291" width="0" style="323" hidden="1" customWidth="1"/>
    <col min="11292" max="11292" width="5" style="323" customWidth="1"/>
    <col min="11293" max="11293" width="9.140625" style="323"/>
    <col min="11294" max="11294" width="12.28515625" style="323" customWidth="1"/>
    <col min="11295" max="11297" width="9.140625" style="323"/>
    <col min="11298" max="11298" width="10.5703125" style="323" customWidth="1"/>
    <col min="11299" max="11521" width="9.140625" style="323"/>
    <col min="11522" max="11522" width="4.7109375" style="323" customWidth="1"/>
    <col min="11523" max="11523" width="0" style="323" hidden="1" customWidth="1"/>
    <col min="11524" max="11524" width="23.140625" style="323" customWidth="1"/>
    <col min="11525" max="11525" width="0" style="323" hidden="1" customWidth="1"/>
    <col min="11526" max="11526" width="5.5703125" style="323" customWidth="1"/>
    <col min="11527" max="11527" width="49.85546875" style="323" customWidth="1"/>
    <col min="11528" max="11529" width="0" style="323" hidden="1" customWidth="1"/>
    <col min="11530" max="11530" width="19.5703125" style="323" customWidth="1"/>
    <col min="11531" max="11531" width="9.140625" style="323" customWidth="1"/>
    <col min="11532" max="11532" width="9.140625" style="323"/>
    <col min="11533" max="11533" width="10.85546875" style="323" customWidth="1"/>
    <col min="11534" max="11534" width="4.42578125" style="323" customWidth="1"/>
    <col min="11535" max="11536" width="9.28515625" style="323" customWidth="1"/>
    <col min="11537" max="11537" width="11" style="323" customWidth="1"/>
    <col min="11538" max="11538" width="4.5703125" style="323" customWidth="1"/>
    <col min="11539" max="11540" width="9.140625" style="323"/>
    <col min="11541" max="11541" width="10.7109375" style="323" customWidth="1"/>
    <col min="11542" max="11542" width="4.7109375" style="323" customWidth="1"/>
    <col min="11543" max="11543" width="12" style="323" customWidth="1"/>
    <col min="11544" max="11544" width="11.28515625" style="323" customWidth="1"/>
    <col min="11545" max="11545" width="4.7109375" style="323" customWidth="1"/>
    <col min="11546" max="11546" width="11.28515625" style="323" customWidth="1"/>
    <col min="11547" max="11547" width="0" style="323" hidden="1" customWidth="1"/>
    <col min="11548" max="11548" width="5" style="323" customWidth="1"/>
    <col min="11549" max="11549" width="9.140625" style="323"/>
    <col min="11550" max="11550" width="12.28515625" style="323" customWidth="1"/>
    <col min="11551" max="11553" width="9.140625" style="323"/>
    <col min="11554" max="11554" width="10.5703125" style="323" customWidth="1"/>
    <col min="11555" max="11777" width="9.140625" style="323"/>
    <col min="11778" max="11778" width="4.7109375" style="323" customWidth="1"/>
    <col min="11779" max="11779" width="0" style="323" hidden="1" customWidth="1"/>
    <col min="11780" max="11780" width="23.140625" style="323" customWidth="1"/>
    <col min="11781" max="11781" width="0" style="323" hidden="1" customWidth="1"/>
    <col min="11782" max="11782" width="5.5703125" style="323" customWidth="1"/>
    <col min="11783" max="11783" width="49.85546875" style="323" customWidth="1"/>
    <col min="11784" max="11785" width="0" style="323" hidden="1" customWidth="1"/>
    <col min="11786" max="11786" width="19.5703125" style="323" customWidth="1"/>
    <col min="11787" max="11787" width="9.140625" style="323" customWidth="1"/>
    <col min="11788" max="11788" width="9.140625" style="323"/>
    <col min="11789" max="11789" width="10.85546875" style="323" customWidth="1"/>
    <col min="11790" max="11790" width="4.42578125" style="323" customWidth="1"/>
    <col min="11791" max="11792" width="9.28515625" style="323" customWidth="1"/>
    <col min="11793" max="11793" width="11" style="323" customWidth="1"/>
    <col min="11794" max="11794" width="4.5703125" style="323" customWidth="1"/>
    <col min="11795" max="11796" width="9.140625" style="323"/>
    <col min="11797" max="11797" width="10.7109375" style="323" customWidth="1"/>
    <col min="11798" max="11798" width="4.7109375" style="323" customWidth="1"/>
    <col min="11799" max="11799" width="12" style="323" customWidth="1"/>
    <col min="11800" max="11800" width="11.28515625" style="323" customWidth="1"/>
    <col min="11801" max="11801" width="4.7109375" style="323" customWidth="1"/>
    <col min="11802" max="11802" width="11.28515625" style="323" customWidth="1"/>
    <col min="11803" max="11803" width="0" style="323" hidden="1" customWidth="1"/>
    <col min="11804" max="11804" width="5" style="323" customWidth="1"/>
    <col min="11805" max="11805" width="9.140625" style="323"/>
    <col min="11806" max="11806" width="12.28515625" style="323" customWidth="1"/>
    <col min="11807" max="11809" width="9.140625" style="323"/>
    <col min="11810" max="11810" width="10.5703125" style="323" customWidth="1"/>
    <col min="11811" max="12033" width="9.140625" style="323"/>
    <col min="12034" max="12034" width="4.7109375" style="323" customWidth="1"/>
    <col min="12035" max="12035" width="0" style="323" hidden="1" customWidth="1"/>
    <col min="12036" max="12036" width="23.140625" style="323" customWidth="1"/>
    <col min="12037" max="12037" width="0" style="323" hidden="1" customWidth="1"/>
    <col min="12038" max="12038" width="5.5703125" style="323" customWidth="1"/>
    <col min="12039" max="12039" width="49.85546875" style="323" customWidth="1"/>
    <col min="12040" max="12041" width="0" style="323" hidden="1" customWidth="1"/>
    <col min="12042" max="12042" width="19.5703125" style="323" customWidth="1"/>
    <col min="12043" max="12043" width="9.140625" style="323" customWidth="1"/>
    <col min="12044" max="12044" width="9.140625" style="323"/>
    <col min="12045" max="12045" width="10.85546875" style="323" customWidth="1"/>
    <col min="12046" max="12046" width="4.42578125" style="323" customWidth="1"/>
    <col min="12047" max="12048" width="9.28515625" style="323" customWidth="1"/>
    <col min="12049" max="12049" width="11" style="323" customWidth="1"/>
    <col min="12050" max="12050" width="4.5703125" style="323" customWidth="1"/>
    <col min="12051" max="12052" width="9.140625" style="323"/>
    <col min="12053" max="12053" width="10.7109375" style="323" customWidth="1"/>
    <col min="12054" max="12054" width="4.7109375" style="323" customWidth="1"/>
    <col min="12055" max="12055" width="12" style="323" customWidth="1"/>
    <col min="12056" max="12056" width="11.28515625" style="323" customWidth="1"/>
    <col min="12057" max="12057" width="4.7109375" style="323" customWidth="1"/>
    <col min="12058" max="12058" width="11.28515625" style="323" customWidth="1"/>
    <col min="12059" max="12059" width="0" style="323" hidden="1" customWidth="1"/>
    <col min="12060" max="12060" width="5" style="323" customWidth="1"/>
    <col min="12061" max="12061" width="9.140625" style="323"/>
    <col min="12062" max="12062" width="12.28515625" style="323" customWidth="1"/>
    <col min="12063" max="12065" width="9.140625" style="323"/>
    <col min="12066" max="12066" width="10.5703125" style="323" customWidth="1"/>
    <col min="12067" max="12289" width="9.140625" style="323"/>
    <col min="12290" max="12290" width="4.7109375" style="323" customWidth="1"/>
    <col min="12291" max="12291" width="0" style="323" hidden="1" customWidth="1"/>
    <col min="12292" max="12292" width="23.140625" style="323" customWidth="1"/>
    <col min="12293" max="12293" width="0" style="323" hidden="1" customWidth="1"/>
    <col min="12294" max="12294" width="5.5703125" style="323" customWidth="1"/>
    <col min="12295" max="12295" width="49.85546875" style="323" customWidth="1"/>
    <col min="12296" max="12297" width="0" style="323" hidden="1" customWidth="1"/>
    <col min="12298" max="12298" width="19.5703125" style="323" customWidth="1"/>
    <col min="12299" max="12299" width="9.140625" style="323" customWidth="1"/>
    <col min="12300" max="12300" width="9.140625" style="323"/>
    <col min="12301" max="12301" width="10.85546875" style="323" customWidth="1"/>
    <col min="12302" max="12302" width="4.42578125" style="323" customWidth="1"/>
    <col min="12303" max="12304" width="9.28515625" style="323" customWidth="1"/>
    <col min="12305" max="12305" width="11" style="323" customWidth="1"/>
    <col min="12306" max="12306" width="4.5703125" style="323" customWidth="1"/>
    <col min="12307" max="12308" width="9.140625" style="323"/>
    <col min="12309" max="12309" width="10.7109375" style="323" customWidth="1"/>
    <col min="12310" max="12310" width="4.7109375" style="323" customWidth="1"/>
    <col min="12311" max="12311" width="12" style="323" customWidth="1"/>
    <col min="12312" max="12312" width="11.28515625" style="323" customWidth="1"/>
    <col min="12313" max="12313" width="4.7109375" style="323" customWidth="1"/>
    <col min="12314" max="12314" width="11.28515625" style="323" customWidth="1"/>
    <col min="12315" max="12315" width="0" style="323" hidden="1" customWidth="1"/>
    <col min="12316" max="12316" width="5" style="323" customWidth="1"/>
    <col min="12317" max="12317" width="9.140625" style="323"/>
    <col min="12318" max="12318" width="12.28515625" style="323" customWidth="1"/>
    <col min="12319" max="12321" width="9.140625" style="323"/>
    <col min="12322" max="12322" width="10.5703125" style="323" customWidth="1"/>
    <col min="12323" max="12545" width="9.140625" style="323"/>
    <col min="12546" max="12546" width="4.7109375" style="323" customWidth="1"/>
    <col min="12547" max="12547" width="0" style="323" hidden="1" customWidth="1"/>
    <col min="12548" max="12548" width="23.140625" style="323" customWidth="1"/>
    <col min="12549" max="12549" width="0" style="323" hidden="1" customWidth="1"/>
    <col min="12550" max="12550" width="5.5703125" style="323" customWidth="1"/>
    <col min="12551" max="12551" width="49.85546875" style="323" customWidth="1"/>
    <col min="12552" max="12553" width="0" style="323" hidden="1" customWidth="1"/>
    <col min="12554" max="12554" width="19.5703125" style="323" customWidth="1"/>
    <col min="12555" max="12555" width="9.140625" style="323" customWidth="1"/>
    <col min="12556" max="12556" width="9.140625" style="323"/>
    <col min="12557" max="12557" width="10.85546875" style="323" customWidth="1"/>
    <col min="12558" max="12558" width="4.42578125" style="323" customWidth="1"/>
    <col min="12559" max="12560" width="9.28515625" style="323" customWidth="1"/>
    <col min="12561" max="12561" width="11" style="323" customWidth="1"/>
    <col min="12562" max="12562" width="4.5703125" style="323" customWidth="1"/>
    <col min="12563" max="12564" width="9.140625" style="323"/>
    <col min="12565" max="12565" width="10.7109375" style="323" customWidth="1"/>
    <col min="12566" max="12566" width="4.7109375" style="323" customWidth="1"/>
    <col min="12567" max="12567" width="12" style="323" customWidth="1"/>
    <col min="12568" max="12568" width="11.28515625" style="323" customWidth="1"/>
    <col min="12569" max="12569" width="4.7109375" style="323" customWidth="1"/>
    <col min="12570" max="12570" width="11.28515625" style="323" customWidth="1"/>
    <col min="12571" max="12571" width="0" style="323" hidden="1" customWidth="1"/>
    <col min="12572" max="12572" width="5" style="323" customWidth="1"/>
    <col min="12573" max="12573" width="9.140625" style="323"/>
    <col min="12574" max="12574" width="12.28515625" style="323" customWidth="1"/>
    <col min="12575" max="12577" width="9.140625" style="323"/>
    <col min="12578" max="12578" width="10.5703125" style="323" customWidth="1"/>
    <col min="12579" max="12801" width="9.140625" style="323"/>
    <col min="12802" max="12802" width="4.7109375" style="323" customWidth="1"/>
    <col min="12803" max="12803" width="0" style="323" hidden="1" customWidth="1"/>
    <col min="12804" max="12804" width="23.140625" style="323" customWidth="1"/>
    <col min="12805" max="12805" width="0" style="323" hidden="1" customWidth="1"/>
    <col min="12806" max="12806" width="5.5703125" style="323" customWidth="1"/>
    <col min="12807" max="12807" width="49.85546875" style="323" customWidth="1"/>
    <col min="12808" max="12809" width="0" style="323" hidden="1" customWidth="1"/>
    <col min="12810" max="12810" width="19.5703125" style="323" customWidth="1"/>
    <col min="12811" max="12811" width="9.140625" style="323" customWidth="1"/>
    <col min="12812" max="12812" width="9.140625" style="323"/>
    <col min="12813" max="12813" width="10.85546875" style="323" customWidth="1"/>
    <col min="12814" max="12814" width="4.42578125" style="323" customWidth="1"/>
    <col min="12815" max="12816" width="9.28515625" style="323" customWidth="1"/>
    <col min="12817" max="12817" width="11" style="323" customWidth="1"/>
    <col min="12818" max="12818" width="4.5703125" style="323" customWidth="1"/>
    <col min="12819" max="12820" width="9.140625" style="323"/>
    <col min="12821" max="12821" width="10.7109375" style="323" customWidth="1"/>
    <col min="12822" max="12822" width="4.7109375" style="323" customWidth="1"/>
    <col min="12823" max="12823" width="12" style="323" customWidth="1"/>
    <col min="12824" max="12824" width="11.28515625" style="323" customWidth="1"/>
    <col min="12825" max="12825" width="4.7109375" style="323" customWidth="1"/>
    <col min="12826" max="12826" width="11.28515625" style="323" customWidth="1"/>
    <col min="12827" max="12827" width="0" style="323" hidden="1" customWidth="1"/>
    <col min="12828" max="12828" width="5" style="323" customWidth="1"/>
    <col min="12829" max="12829" width="9.140625" style="323"/>
    <col min="12830" max="12830" width="12.28515625" style="323" customWidth="1"/>
    <col min="12831" max="12833" width="9.140625" style="323"/>
    <col min="12834" max="12834" width="10.5703125" style="323" customWidth="1"/>
    <col min="12835" max="13057" width="9.140625" style="323"/>
    <col min="13058" max="13058" width="4.7109375" style="323" customWidth="1"/>
    <col min="13059" max="13059" width="0" style="323" hidden="1" customWidth="1"/>
    <col min="13060" max="13060" width="23.140625" style="323" customWidth="1"/>
    <col min="13061" max="13061" width="0" style="323" hidden="1" customWidth="1"/>
    <col min="13062" max="13062" width="5.5703125" style="323" customWidth="1"/>
    <col min="13063" max="13063" width="49.85546875" style="323" customWidth="1"/>
    <col min="13064" max="13065" width="0" style="323" hidden="1" customWidth="1"/>
    <col min="13066" max="13066" width="19.5703125" style="323" customWidth="1"/>
    <col min="13067" max="13067" width="9.140625" style="323" customWidth="1"/>
    <col min="13068" max="13068" width="9.140625" style="323"/>
    <col min="13069" max="13069" width="10.85546875" style="323" customWidth="1"/>
    <col min="13070" max="13070" width="4.42578125" style="323" customWidth="1"/>
    <col min="13071" max="13072" width="9.28515625" style="323" customWidth="1"/>
    <col min="13073" max="13073" width="11" style="323" customWidth="1"/>
    <col min="13074" max="13074" width="4.5703125" style="323" customWidth="1"/>
    <col min="13075" max="13076" width="9.140625" style="323"/>
    <col min="13077" max="13077" width="10.7109375" style="323" customWidth="1"/>
    <col min="13078" max="13078" width="4.7109375" style="323" customWidth="1"/>
    <col min="13079" max="13079" width="12" style="323" customWidth="1"/>
    <col min="13080" max="13080" width="11.28515625" style="323" customWidth="1"/>
    <col min="13081" max="13081" width="4.7109375" style="323" customWidth="1"/>
    <col min="13082" max="13082" width="11.28515625" style="323" customWidth="1"/>
    <col min="13083" max="13083" width="0" style="323" hidden="1" customWidth="1"/>
    <col min="13084" max="13084" width="5" style="323" customWidth="1"/>
    <col min="13085" max="13085" width="9.140625" style="323"/>
    <col min="13086" max="13086" width="12.28515625" style="323" customWidth="1"/>
    <col min="13087" max="13089" width="9.140625" style="323"/>
    <col min="13090" max="13090" width="10.5703125" style="323" customWidth="1"/>
    <col min="13091" max="13313" width="9.140625" style="323"/>
    <col min="13314" max="13314" width="4.7109375" style="323" customWidth="1"/>
    <col min="13315" max="13315" width="0" style="323" hidden="1" customWidth="1"/>
    <col min="13316" max="13316" width="23.140625" style="323" customWidth="1"/>
    <col min="13317" max="13317" width="0" style="323" hidden="1" customWidth="1"/>
    <col min="13318" max="13318" width="5.5703125" style="323" customWidth="1"/>
    <col min="13319" max="13319" width="49.85546875" style="323" customWidth="1"/>
    <col min="13320" max="13321" width="0" style="323" hidden="1" customWidth="1"/>
    <col min="13322" max="13322" width="19.5703125" style="323" customWidth="1"/>
    <col min="13323" max="13323" width="9.140625" style="323" customWidth="1"/>
    <col min="13324" max="13324" width="9.140625" style="323"/>
    <col min="13325" max="13325" width="10.85546875" style="323" customWidth="1"/>
    <col min="13326" max="13326" width="4.42578125" style="323" customWidth="1"/>
    <col min="13327" max="13328" width="9.28515625" style="323" customWidth="1"/>
    <col min="13329" max="13329" width="11" style="323" customWidth="1"/>
    <col min="13330" max="13330" width="4.5703125" style="323" customWidth="1"/>
    <col min="13331" max="13332" width="9.140625" style="323"/>
    <col min="13333" max="13333" width="10.7109375" style="323" customWidth="1"/>
    <col min="13334" max="13334" width="4.7109375" style="323" customWidth="1"/>
    <col min="13335" max="13335" width="12" style="323" customWidth="1"/>
    <col min="13336" max="13336" width="11.28515625" style="323" customWidth="1"/>
    <col min="13337" max="13337" width="4.7109375" style="323" customWidth="1"/>
    <col min="13338" max="13338" width="11.28515625" style="323" customWidth="1"/>
    <col min="13339" max="13339" width="0" style="323" hidden="1" customWidth="1"/>
    <col min="13340" max="13340" width="5" style="323" customWidth="1"/>
    <col min="13341" max="13341" width="9.140625" style="323"/>
    <col min="13342" max="13342" width="12.28515625" style="323" customWidth="1"/>
    <col min="13343" max="13345" width="9.140625" style="323"/>
    <col min="13346" max="13346" width="10.5703125" style="323" customWidth="1"/>
    <col min="13347" max="13569" width="9.140625" style="323"/>
    <col min="13570" max="13570" width="4.7109375" style="323" customWidth="1"/>
    <col min="13571" max="13571" width="0" style="323" hidden="1" customWidth="1"/>
    <col min="13572" max="13572" width="23.140625" style="323" customWidth="1"/>
    <col min="13573" max="13573" width="0" style="323" hidden="1" customWidth="1"/>
    <col min="13574" max="13574" width="5.5703125" style="323" customWidth="1"/>
    <col min="13575" max="13575" width="49.85546875" style="323" customWidth="1"/>
    <col min="13576" max="13577" width="0" style="323" hidden="1" customWidth="1"/>
    <col min="13578" max="13578" width="19.5703125" style="323" customWidth="1"/>
    <col min="13579" max="13579" width="9.140625" style="323" customWidth="1"/>
    <col min="13580" max="13580" width="9.140625" style="323"/>
    <col min="13581" max="13581" width="10.85546875" style="323" customWidth="1"/>
    <col min="13582" max="13582" width="4.42578125" style="323" customWidth="1"/>
    <col min="13583" max="13584" width="9.28515625" style="323" customWidth="1"/>
    <col min="13585" max="13585" width="11" style="323" customWidth="1"/>
    <col min="13586" max="13586" width="4.5703125" style="323" customWidth="1"/>
    <col min="13587" max="13588" width="9.140625" style="323"/>
    <col min="13589" max="13589" width="10.7109375" style="323" customWidth="1"/>
    <col min="13590" max="13590" width="4.7109375" style="323" customWidth="1"/>
    <col min="13591" max="13591" width="12" style="323" customWidth="1"/>
    <col min="13592" max="13592" width="11.28515625" style="323" customWidth="1"/>
    <col min="13593" max="13593" width="4.7109375" style="323" customWidth="1"/>
    <col min="13594" max="13594" width="11.28515625" style="323" customWidth="1"/>
    <col min="13595" max="13595" width="0" style="323" hidden="1" customWidth="1"/>
    <col min="13596" max="13596" width="5" style="323" customWidth="1"/>
    <col min="13597" max="13597" width="9.140625" style="323"/>
    <col min="13598" max="13598" width="12.28515625" style="323" customWidth="1"/>
    <col min="13599" max="13601" width="9.140625" style="323"/>
    <col min="13602" max="13602" width="10.5703125" style="323" customWidth="1"/>
    <col min="13603" max="13825" width="9.140625" style="323"/>
    <col min="13826" max="13826" width="4.7109375" style="323" customWidth="1"/>
    <col min="13827" max="13827" width="0" style="323" hidden="1" customWidth="1"/>
    <col min="13828" max="13828" width="23.140625" style="323" customWidth="1"/>
    <col min="13829" max="13829" width="0" style="323" hidden="1" customWidth="1"/>
    <col min="13830" max="13830" width="5.5703125" style="323" customWidth="1"/>
    <col min="13831" max="13831" width="49.85546875" style="323" customWidth="1"/>
    <col min="13832" max="13833" width="0" style="323" hidden="1" customWidth="1"/>
    <col min="13834" max="13834" width="19.5703125" style="323" customWidth="1"/>
    <col min="13835" max="13835" width="9.140625" style="323" customWidth="1"/>
    <col min="13836" max="13836" width="9.140625" style="323"/>
    <col min="13837" max="13837" width="10.85546875" style="323" customWidth="1"/>
    <col min="13838" max="13838" width="4.42578125" style="323" customWidth="1"/>
    <col min="13839" max="13840" width="9.28515625" style="323" customWidth="1"/>
    <col min="13841" max="13841" width="11" style="323" customWidth="1"/>
    <col min="13842" max="13842" width="4.5703125" style="323" customWidth="1"/>
    <col min="13843" max="13844" width="9.140625" style="323"/>
    <col min="13845" max="13845" width="10.7109375" style="323" customWidth="1"/>
    <col min="13846" max="13846" width="4.7109375" style="323" customWidth="1"/>
    <col min="13847" max="13847" width="12" style="323" customWidth="1"/>
    <col min="13848" max="13848" width="11.28515625" style="323" customWidth="1"/>
    <col min="13849" max="13849" width="4.7109375" style="323" customWidth="1"/>
    <col min="13850" max="13850" width="11.28515625" style="323" customWidth="1"/>
    <col min="13851" max="13851" width="0" style="323" hidden="1" customWidth="1"/>
    <col min="13852" max="13852" width="5" style="323" customWidth="1"/>
    <col min="13853" max="13853" width="9.140625" style="323"/>
    <col min="13854" max="13854" width="12.28515625" style="323" customWidth="1"/>
    <col min="13855" max="13857" width="9.140625" style="323"/>
    <col min="13858" max="13858" width="10.5703125" style="323" customWidth="1"/>
    <col min="13859" max="14081" width="9.140625" style="323"/>
    <col min="14082" max="14082" width="4.7109375" style="323" customWidth="1"/>
    <col min="14083" max="14083" width="0" style="323" hidden="1" customWidth="1"/>
    <col min="14084" max="14084" width="23.140625" style="323" customWidth="1"/>
    <col min="14085" max="14085" width="0" style="323" hidden="1" customWidth="1"/>
    <col min="14086" max="14086" width="5.5703125" style="323" customWidth="1"/>
    <col min="14087" max="14087" width="49.85546875" style="323" customWidth="1"/>
    <col min="14088" max="14089" width="0" style="323" hidden="1" customWidth="1"/>
    <col min="14090" max="14090" width="19.5703125" style="323" customWidth="1"/>
    <col min="14091" max="14091" width="9.140625" style="323" customWidth="1"/>
    <col min="14092" max="14092" width="9.140625" style="323"/>
    <col min="14093" max="14093" width="10.85546875" style="323" customWidth="1"/>
    <col min="14094" max="14094" width="4.42578125" style="323" customWidth="1"/>
    <col min="14095" max="14096" width="9.28515625" style="323" customWidth="1"/>
    <col min="14097" max="14097" width="11" style="323" customWidth="1"/>
    <col min="14098" max="14098" width="4.5703125" style="323" customWidth="1"/>
    <col min="14099" max="14100" width="9.140625" style="323"/>
    <col min="14101" max="14101" width="10.7109375" style="323" customWidth="1"/>
    <col min="14102" max="14102" width="4.7109375" style="323" customWidth="1"/>
    <col min="14103" max="14103" width="12" style="323" customWidth="1"/>
    <col min="14104" max="14104" width="11.28515625" style="323" customWidth="1"/>
    <col min="14105" max="14105" width="4.7109375" style="323" customWidth="1"/>
    <col min="14106" max="14106" width="11.28515625" style="323" customWidth="1"/>
    <col min="14107" max="14107" width="0" style="323" hidden="1" customWidth="1"/>
    <col min="14108" max="14108" width="5" style="323" customWidth="1"/>
    <col min="14109" max="14109" width="9.140625" style="323"/>
    <col min="14110" max="14110" width="12.28515625" style="323" customWidth="1"/>
    <col min="14111" max="14113" width="9.140625" style="323"/>
    <col min="14114" max="14114" width="10.5703125" style="323" customWidth="1"/>
    <col min="14115" max="14337" width="9.140625" style="323"/>
    <col min="14338" max="14338" width="4.7109375" style="323" customWidth="1"/>
    <col min="14339" max="14339" width="0" style="323" hidden="1" customWidth="1"/>
    <col min="14340" max="14340" width="23.140625" style="323" customWidth="1"/>
    <col min="14341" max="14341" width="0" style="323" hidden="1" customWidth="1"/>
    <col min="14342" max="14342" width="5.5703125" style="323" customWidth="1"/>
    <col min="14343" max="14343" width="49.85546875" style="323" customWidth="1"/>
    <col min="14344" max="14345" width="0" style="323" hidden="1" customWidth="1"/>
    <col min="14346" max="14346" width="19.5703125" style="323" customWidth="1"/>
    <col min="14347" max="14347" width="9.140625" style="323" customWidth="1"/>
    <col min="14348" max="14348" width="9.140625" style="323"/>
    <col min="14349" max="14349" width="10.85546875" style="323" customWidth="1"/>
    <col min="14350" max="14350" width="4.42578125" style="323" customWidth="1"/>
    <col min="14351" max="14352" width="9.28515625" style="323" customWidth="1"/>
    <col min="14353" max="14353" width="11" style="323" customWidth="1"/>
    <col min="14354" max="14354" width="4.5703125" style="323" customWidth="1"/>
    <col min="14355" max="14356" width="9.140625" style="323"/>
    <col min="14357" max="14357" width="10.7109375" style="323" customWidth="1"/>
    <col min="14358" max="14358" width="4.7109375" style="323" customWidth="1"/>
    <col min="14359" max="14359" width="12" style="323" customWidth="1"/>
    <col min="14360" max="14360" width="11.28515625" style="323" customWidth="1"/>
    <col min="14361" max="14361" width="4.7109375" style="323" customWidth="1"/>
    <col min="14362" max="14362" width="11.28515625" style="323" customWidth="1"/>
    <col min="14363" max="14363" width="0" style="323" hidden="1" customWidth="1"/>
    <col min="14364" max="14364" width="5" style="323" customWidth="1"/>
    <col min="14365" max="14365" width="9.140625" style="323"/>
    <col min="14366" max="14366" width="12.28515625" style="323" customWidth="1"/>
    <col min="14367" max="14369" width="9.140625" style="323"/>
    <col min="14370" max="14370" width="10.5703125" style="323" customWidth="1"/>
    <col min="14371" max="14593" width="9.140625" style="323"/>
    <col min="14594" max="14594" width="4.7109375" style="323" customWidth="1"/>
    <col min="14595" max="14595" width="0" style="323" hidden="1" customWidth="1"/>
    <col min="14596" max="14596" width="23.140625" style="323" customWidth="1"/>
    <col min="14597" max="14597" width="0" style="323" hidden="1" customWidth="1"/>
    <col min="14598" max="14598" width="5.5703125" style="323" customWidth="1"/>
    <col min="14599" max="14599" width="49.85546875" style="323" customWidth="1"/>
    <col min="14600" max="14601" width="0" style="323" hidden="1" customWidth="1"/>
    <col min="14602" max="14602" width="19.5703125" style="323" customWidth="1"/>
    <col min="14603" max="14603" width="9.140625" style="323" customWidth="1"/>
    <col min="14604" max="14604" width="9.140625" style="323"/>
    <col min="14605" max="14605" width="10.85546875" style="323" customWidth="1"/>
    <col min="14606" max="14606" width="4.42578125" style="323" customWidth="1"/>
    <col min="14607" max="14608" width="9.28515625" style="323" customWidth="1"/>
    <col min="14609" max="14609" width="11" style="323" customWidth="1"/>
    <col min="14610" max="14610" width="4.5703125" style="323" customWidth="1"/>
    <col min="14611" max="14612" width="9.140625" style="323"/>
    <col min="14613" max="14613" width="10.7109375" style="323" customWidth="1"/>
    <col min="14614" max="14614" width="4.7109375" style="323" customWidth="1"/>
    <col min="14615" max="14615" width="12" style="323" customWidth="1"/>
    <col min="14616" max="14616" width="11.28515625" style="323" customWidth="1"/>
    <col min="14617" max="14617" width="4.7109375" style="323" customWidth="1"/>
    <col min="14618" max="14618" width="11.28515625" style="323" customWidth="1"/>
    <col min="14619" max="14619" width="0" style="323" hidden="1" customWidth="1"/>
    <col min="14620" max="14620" width="5" style="323" customWidth="1"/>
    <col min="14621" max="14621" width="9.140625" style="323"/>
    <col min="14622" max="14622" width="12.28515625" style="323" customWidth="1"/>
    <col min="14623" max="14625" width="9.140625" style="323"/>
    <col min="14626" max="14626" width="10.5703125" style="323" customWidth="1"/>
    <col min="14627" max="14849" width="9.140625" style="323"/>
    <col min="14850" max="14850" width="4.7109375" style="323" customWidth="1"/>
    <col min="14851" max="14851" width="0" style="323" hidden="1" customWidth="1"/>
    <col min="14852" max="14852" width="23.140625" style="323" customWidth="1"/>
    <col min="14853" max="14853" width="0" style="323" hidden="1" customWidth="1"/>
    <col min="14854" max="14854" width="5.5703125" style="323" customWidth="1"/>
    <col min="14855" max="14855" width="49.85546875" style="323" customWidth="1"/>
    <col min="14856" max="14857" width="0" style="323" hidden="1" customWidth="1"/>
    <col min="14858" max="14858" width="19.5703125" style="323" customWidth="1"/>
    <col min="14859" max="14859" width="9.140625" style="323" customWidth="1"/>
    <col min="14860" max="14860" width="9.140625" style="323"/>
    <col min="14861" max="14861" width="10.85546875" style="323" customWidth="1"/>
    <col min="14862" max="14862" width="4.42578125" style="323" customWidth="1"/>
    <col min="14863" max="14864" width="9.28515625" style="323" customWidth="1"/>
    <col min="14865" max="14865" width="11" style="323" customWidth="1"/>
    <col min="14866" max="14866" width="4.5703125" style="323" customWidth="1"/>
    <col min="14867" max="14868" width="9.140625" style="323"/>
    <col min="14869" max="14869" width="10.7109375" style="323" customWidth="1"/>
    <col min="14870" max="14870" width="4.7109375" style="323" customWidth="1"/>
    <col min="14871" max="14871" width="12" style="323" customWidth="1"/>
    <col min="14872" max="14872" width="11.28515625" style="323" customWidth="1"/>
    <col min="14873" max="14873" width="4.7109375" style="323" customWidth="1"/>
    <col min="14874" max="14874" width="11.28515625" style="323" customWidth="1"/>
    <col min="14875" max="14875" width="0" style="323" hidden="1" customWidth="1"/>
    <col min="14876" max="14876" width="5" style="323" customWidth="1"/>
    <col min="14877" max="14877" width="9.140625" style="323"/>
    <col min="14878" max="14878" width="12.28515625" style="323" customWidth="1"/>
    <col min="14879" max="14881" width="9.140625" style="323"/>
    <col min="14882" max="14882" width="10.5703125" style="323" customWidth="1"/>
    <col min="14883" max="15105" width="9.140625" style="323"/>
    <col min="15106" max="15106" width="4.7109375" style="323" customWidth="1"/>
    <col min="15107" max="15107" width="0" style="323" hidden="1" customWidth="1"/>
    <col min="15108" max="15108" width="23.140625" style="323" customWidth="1"/>
    <col min="15109" max="15109" width="0" style="323" hidden="1" customWidth="1"/>
    <col min="15110" max="15110" width="5.5703125" style="323" customWidth="1"/>
    <col min="15111" max="15111" width="49.85546875" style="323" customWidth="1"/>
    <col min="15112" max="15113" width="0" style="323" hidden="1" customWidth="1"/>
    <col min="15114" max="15114" width="19.5703125" style="323" customWidth="1"/>
    <col min="15115" max="15115" width="9.140625" style="323" customWidth="1"/>
    <col min="15116" max="15116" width="9.140625" style="323"/>
    <col min="15117" max="15117" width="10.85546875" style="323" customWidth="1"/>
    <col min="15118" max="15118" width="4.42578125" style="323" customWidth="1"/>
    <col min="15119" max="15120" width="9.28515625" style="323" customWidth="1"/>
    <col min="15121" max="15121" width="11" style="323" customWidth="1"/>
    <col min="15122" max="15122" width="4.5703125" style="323" customWidth="1"/>
    <col min="15123" max="15124" width="9.140625" style="323"/>
    <col min="15125" max="15125" width="10.7109375" style="323" customWidth="1"/>
    <col min="15126" max="15126" width="4.7109375" style="323" customWidth="1"/>
    <col min="15127" max="15127" width="12" style="323" customWidth="1"/>
    <col min="15128" max="15128" width="11.28515625" style="323" customWidth="1"/>
    <col min="15129" max="15129" width="4.7109375" style="323" customWidth="1"/>
    <col min="15130" max="15130" width="11.28515625" style="323" customWidth="1"/>
    <col min="15131" max="15131" width="0" style="323" hidden="1" customWidth="1"/>
    <col min="15132" max="15132" width="5" style="323" customWidth="1"/>
    <col min="15133" max="15133" width="9.140625" style="323"/>
    <col min="15134" max="15134" width="12.28515625" style="323" customWidth="1"/>
    <col min="15135" max="15137" width="9.140625" style="323"/>
    <col min="15138" max="15138" width="10.5703125" style="323" customWidth="1"/>
    <col min="15139" max="15361" width="9.140625" style="323"/>
    <col min="15362" max="15362" width="4.7109375" style="323" customWidth="1"/>
    <col min="15363" max="15363" width="0" style="323" hidden="1" customWidth="1"/>
    <col min="15364" max="15364" width="23.140625" style="323" customWidth="1"/>
    <col min="15365" max="15365" width="0" style="323" hidden="1" customWidth="1"/>
    <col min="15366" max="15366" width="5.5703125" style="323" customWidth="1"/>
    <col min="15367" max="15367" width="49.85546875" style="323" customWidth="1"/>
    <col min="15368" max="15369" width="0" style="323" hidden="1" customWidth="1"/>
    <col min="15370" max="15370" width="19.5703125" style="323" customWidth="1"/>
    <col min="15371" max="15371" width="9.140625" style="323" customWidth="1"/>
    <col min="15372" max="15372" width="9.140625" style="323"/>
    <col min="15373" max="15373" width="10.85546875" style="323" customWidth="1"/>
    <col min="15374" max="15374" width="4.42578125" style="323" customWidth="1"/>
    <col min="15375" max="15376" width="9.28515625" style="323" customWidth="1"/>
    <col min="15377" max="15377" width="11" style="323" customWidth="1"/>
    <col min="15378" max="15378" width="4.5703125" style="323" customWidth="1"/>
    <col min="15379" max="15380" width="9.140625" style="323"/>
    <col min="15381" max="15381" width="10.7109375" style="323" customWidth="1"/>
    <col min="15382" max="15382" width="4.7109375" style="323" customWidth="1"/>
    <col min="15383" max="15383" width="12" style="323" customWidth="1"/>
    <col min="15384" max="15384" width="11.28515625" style="323" customWidth="1"/>
    <col min="15385" max="15385" width="4.7109375" style="323" customWidth="1"/>
    <col min="15386" max="15386" width="11.28515625" style="323" customWidth="1"/>
    <col min="15387" max="15387" width="0" style="323" hidden="1" customWidth="1"/>
    <col min="15388" max="15388" width="5" style="323" customWidth="1"/>
    <col min="15389" max="15389" width="9.140625" style="323"/>
    <col min="15390" max="15390" width="12.28515625" style="323" customWidth="1"/>
    <col min="15391" max="15393" width="9.140625" style="323"/>
    <col min="15394" max="15394" width="10.5703125" style="323" customWidth="1"/>
    <col min="15395" max="15617" width="9.140625" style="323"/>
    <col min="15618" max="15618" width="4.7109375" style="323" customWidth="1"/>
    <col min="15619" max="15619" width="0" style="323" hidden="1" customWidth="1"/>
    <col min="15620" max="15620" width="23.140625" style="323" customWidth="1"/>
    <col min="15621" max="15621" width="0" style="323" hidden="1" customWidth="1"/>
    <col min="15622" max="15622" width="5.5703125" style="323" customWidth="1"/>
    <col min="15623" max="15623" width="49.85546875" style="323" customWidth="1"/>
    <col min="15624" max="15625" width="0" style="323" hidden="1" customWidth="1"/>
    <col min="15626" max="15626" width="19.5703125" style="323" customWidth="1"/>
    <col min="15627" max="15627" width="9.140625" style="323" customWidth="1"/>
    <col min="15628" max="15628" width="9.140625" style="323"/>
    <col min="15629" max="15629" width="10.85546875" style="323" customWidth="1"/>
    <col min="15630" max="15630" width="4.42578125" style="323" customWidth="1"/>
    <col min="15631" max="15632" width="9.28515625" style="323" customWidth="1"/>
    <col min="15633" max="15633" width="11" style="323" customWidth="1"/>
    <col min="15634" max="15634" width="4.5703125" style="323" customWidth="1"/>
    <col min="15635" max="15636" width="9.140625" style="323"/>
    <col min="15637" max="15637" width="10.7109375" style="323" customWidth="1"/>
    <col min="15638" max="15638" width="4.7109375" style="323" customWidth="1"/>
    <col min="15639" max="15639" width="12" style="323" customWidth="1"/>
    <col min="15640" max="15640" width="11.28515625" style="323" customWidth="1"/>
    <col min="15641" max="15641" width="4.7109375" style="323" customWidth="1"/>
    <col min="15642" max="15642" width="11.28515625" style="323" customWidth="1"/>
    <col min="15643" max="15643" width="0" style="323" hidden="1" customWidth="1"/>
    <col min="15644" max="15644" width="5" style="323" customWidth="1"/>
    <col min="15645" max="15645" width="9.140625" style="323"/>
    <col min="15646" max="15646" width="12.28515625" style="323" customWidth="1"/>
    <col min="15647" max="15649" width="9.140625" style="323"/>
    <col min="15650" max="15650" width="10.5703125" style="323" customWidth="1"/>
    <col min="15651" max="15873" width="9.140625" style="323"/>
    <col min="15874" max="15874" width="4.7109375" style="323" customWidth="1"/>
    <col min="15875" max="15875" width="0" style="323" hidden="1" customWidth="1"/>
    <col min="15876" max="15876" width="23.140625" style="323" customWidth="1"/>
    <col min="15877" max="15877" width="0" style="323" hidden="1" customWidth="1"/>
    <col min="15878" max="15878" width="5.5703125" style="323" customWidth="1"/>
    <col min="15879" max="15879" width="49.85546875" style="323" customWidth="1"/>
    <col min="15880" max="15881" width="0" style="323" hidden="1" customWidth="1"/>
    <col min="15882" max="15882" width="19.5703125" style="323" customWidth="1"/>
    <col min="15883" max="15883" width="9.140625" style="323" customWidth="1"/>
    <col min="15884" max="15884" width="9.140625" style="323"/>
    <col min="15885" max="15885" width="10.85546875" style="323" customWidth="1"/>
    <col min="15886" max="15886" width="4.42578125" style="323" customWidth="1"/>
    <col min="15887" max="15888" width="9.28515625" style="323" customWidth="1"/>
    <col min="15889" max="15889" width="11" style="323" customWidth="1"/>
    <col min="15890" max="15890" width="4.5703125" style="323" customWidth="1"/>
    <col min="15891" max="15892" width="9.140625" style="323"/>
    <col min="15893" max="15893" width="10.7109375" style="323" customWidth="1"/>
    <col min="15894" max="15894" width="4.7109375" style="323" customWidth="1"/>
    <col min="15895" max="15895" width="12" style="323" customWidth="1"/>
    <col min="15896" max="15896" width="11.28515625" style="323" customWidth="1"/>
    <col min="15897" max="15897" width="4.7109375" style="323" customWidth="1"/>
    <col min="15898" max="15898" width="11.28515625" style="323" customWidth="1"/>
    <col min="15899" max="15899" width="0" style="323" hidden="1" customWidth="1"/>
    <col min="15900" max="15900" width="5" style="323" customWidth="1"/>
    <col min="15901" max="15901" width="9.140625" style="323"/>
    <col min="15902" max="15902" width="12.28515625" style="323" customWidth="1"/>
    <col min="15903" max="15905" width="9.140625" style="323"/>
    <col min="15906" max="15906" width="10.5703125" style="323" customWidth="1"/>
    <col min="15907" max="16129" width="9.140625" style="323"/>
    <col min="16130" max="16130" width="4.7109375" style="323" customWidth="1"/>
    <col min="16131" max="16131" width="0" style="323" hidden="1" customWidth="1"/>
    <col min="16132" max="16132" width="23.140625" style="323" customWidth="1"/>
    <col min="16133" max="16133" width="0" style="323" hidden="1" customWidth="1"/>
    <col min="16134" max="16134" width="5.5703125" style="323" customWidth="1"/>
    <col min="16135" max="16135" width="49.85546875" style="323" customWidth="1"/>
    <col min="16136" max="16137" width="0" style="323" hidden="1" customWidth="1"/>
    <col min="16138" max="16138" width="19.5703125" style="323" customWidth="1"/>
    <col min="16139" max="16139" width="9.140625" style="323" customWidth="1"/>
    <col min="16140" max="16140" width="9.140625" style="323"/>
    <col min="16141" max="16141" width="10.85546875" style="323" customWidth="1"/>
    <col min="16142" max="16142" width="4.42578125" style="323" customWidth="1"/>
    <col min="16143" max="16144" width="9.28515625" style="323" customWidth="1"/>
    <col min="16145" max="16145" width="11" style="323" customWidth="1"/>
    <col min="16146" max="16146" width="4.5703125" style="323" customWidth="1"/>
    <col min="16147" max="16148" width="9.140625" style="323"/>
    <col min="16149" max="16149" width="10.7109375" style="323" customWidth="1"/>
    <col min="16150" max="16150" width="4.7109375" style="323" customWidth="1"/>
    <col min="16151" max="16151" width="12" style="323" customWidth="1"/>
    <col min="16152" max="16152" width="11.28515625" style="323" customWidth="1"/>
    <col min="16153" max="16153" width="4.7109375" style="323" customWidth="1"/>
    <col min="16154" max="16154" width="11.28515625" style="323" customWidth="1"/>
    <col min="16155" max="16155" width="0" style="323" hidden="1" customWidth="1"/>
    <col min="16156" max="16156" width="5" style="323" customWidth="1"/>
    <col min="16157" max="16157" width="9.140625" style="323"/>
    <col min="16158" max="16158" width="12.28515625" style="323" customWidth="1"/>
    <col min="16159" max="16161" width="9.140625" style="323"/>
    <col min="16162" max="16162" width="10.5703125" style="323" customWidth="1"/>
    <col min="16163" max="16384" width="9.140625" style="323"/>
  </cols>
  <sheetData>
    <row r="1" spans="1:34" s="281" customFormat="1" ht="32.25" customHeight="1">
      <c r="A1" s="416" t="s">
        <v>165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</row>
    <row r="2" spans="1:34" s="282" customFormat="1" ht="25.5" hidden="1" customHeight="1">
      <c r="A2" s="417" t="s">
        <v>210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</row>
    <row r="3" spans="1:34" s="281" customFormat="1" ht="21.75" customHeight="1">
      <c r="A3" s="418" t="s">
        <v>114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</row>
    <row r="4" spans="1:34" s="281" customFormat="1" ht="28.5" customHeight="1">
      <c r="A4" s="354" t="s">
        <v>230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</row>
    <row r="5" spans="1:34" s="283" customFormat="1" ht="21.75" customHeight="1">
      <c r="A5" s="366" t="s">
        <v>211</v>
      </c>
      <c r="B5" s="366"/>
      <c r="C5" s="366"/>
      <c r="D5" s="366"/>
      <c r="E5" s="366"/>
      <c r="F5" s="366"/>
      <c r="G5" s="118"/>
      <c r="H5" s="119"/>
      <c r="I5" s="119"/>
      <c r="J5" s="186"/>
      <c r="K5" s="186"/>
      <c r="L5" s="186"/>
      <c r="M5" s="186"/>
      <c r="N5" s="186"/>
      <c r="O5" s="186"/>
      <c r="P5" s="186"/>
      <c r="Q5" s="186"/>
      <c r="R5" s="440"/>
      <c r="S5" s="441"/>
      <c r="T5" s="485" t="s">
        <v>97</v>
      </c>
      <c r="U5" s="485"/>
      <c r="V5" s="485"/>
      <c r="W5" s="485"/>
      <c r="X5" s="485"/>
      <c r="Y5" s="485"/>
      <c r="Z5" s="485"/>
      <c r="AA5" s="484"/>
    </row>
    <row r="6" spans="1:34" s="286" customFormat="1" ht="22.5" customHeight="1">
      <c r="A6" s="419" t="s">
        <v>115</v>
      </c>
      <c r="B6" s="419" t="s">
        <v>212</v>
      </c>
      <c r="C6" s="421" t="s">
        <v>213</v>
      </c>
      <c r="D6" s="284"/>
      <c r="E6" s="423" t="s">
        <v>118</v>
      </c>
      <c r="F6" s="425" t="s">
        <v>214</v>
      </c>
      <c r="G6" s="427" t="s">
        <v>120</v>
      </c>
      <c r="H6" s="425" t="s">
        <v>215</v>
      </c>
      <c r="I6" s="425" t="s">
        <v>1</v>
      </c>
      <c r="J6" s="457" t="s">
        <v>122</v>
      </c>
      <c r="K6" s="457"/>
      <c r="L6" s="457"/>
      <c r="M6" s="457"/>
      <c r="N6" s="457" t="s">
        <v>123</v>
      </c>
      <c r="O6" s="457"/>
      <c r="P6" s="457"/>
      <c r="Q6" s="457"/>
      <c r="R6" s="458" t="s">
        <v>124</v>
      </c>
      <c r="S6" s="458"/>
      <c r="T6" s="458"/>
      <c r="U6" s="458"/>
      <c r="V6" s="430" t="s">
        <v>216</v>
      </c>
      <c r="W6" s="430"/>
      <c r="X6" s="430"/>
      <c r="Y6" s="430"/>
      <c r="Z6" s="430"/>
      <c r="AA6" s="285"/>
      <c r="AD6" s="287"/>
    </row>
    <row r="7" spans="1:34" s="286" customFormat="1" ht="91.5" customHeight="1">
      <c r="A7" s="420"/>
      <c r="B7" s="420"/>
      <c r="C7" s="422"/>
      <c r="D7" s="288"/>
      <c r="E7" s="424"/>
      <c r="F7" s="426"/>
      <c r="G7" s="428"/>
      <c r="H7" s="426"/>
      <c r="I7" s="426"/>
      <c r="J7" s="290" t="s">
        <v>217</v>
      </c>
      <c r="K7" s="290" t="s">
        <v>218</v>
      </c>
      <c r="L7" s="459" t="s">
        <v>191</v>
      </c>
      <c r="M7" s="290" t="s">
        <v>133</v>
      </c>
      <c r="N7" s="290" t="s">
        <v>217</v>
      </c>
      <c r="O7" s="290" t="s">
        <v>218</v>
      </c>
      <c r="P7" s="459" t="s">
        <v>191</v>
      </c>
      <c r="Q7" s="290" t="s">
        <v>133</v>
      </c>
      <c r="R7" s="290" t="s">
        <v>217</v>
      </c>
      <c r="S7" s="290" t="s">
        <v>218</v>
      </c>
      <c r="T7" s="459" t="s">
        <v>191</v>
      </c>
      <c r="U7" s="460" t="s">
        <v>133</v>
      </c>
      <c r="V7" s="289" t="s">
        <v>217</v>
      </c>
      <c r="W7" s="290" t="s">
        <v>218</v>
      </c>
      <c r="X7" s="291" t="s">
        <v>188</v>
      </c>
      <c r="Y7" s="291"/>
      <c r="Z7" s="328" t="s">
        <v>191</v>
      </c>
      <c r="AA7" s="292" t="s">
        <v>133</v>
      </c>
      <c r="AD7" s="287"/>
    </row>
    <row r="8" spans="1:34" s="190" customFormat="1" ht="27" customHeight="1">
      <c r="A8" s="431" t="s">
        <v>224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</row>
    <row r="9" spans="1:34" s="293" customFormat="1" ht="29.25" customHeight="1">
      <c r="A9" s="429" t="s">
        <v>208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</row>
    <row r="10" spans="1:34" s="303" customFormat="1" ht="36.75" customHeight="1">
      <c r="A10" s="294">
        <f>RANK(Z10,$Z$10:$Z$12,0)</f>
        <v>1</v>
      </c>
      <c r="B10" s="295">
        <v>36</v>
      </c>
      <c r="C10" s="11" t="s">
        <v>32</v>
      </c>
      <c r="D10" s="159" t="s">
        <v>33</v>
      </c>
      <c r="E10" s="12">
        <v>1</v>
      </c>
      <c r="F10" s="13" t="s">
        <v>65</v>
      </c>
      <c r="G10" s="14"/>
      <c r="H10" s="3" t="s">
        <v>5</v>
      </c>
      <c r="I10" s="10" t="s">
        <v>6</v>
      </c>
      <c r="J10" s="461">
        <v>71.817999999999998</v>
      </c>
      <c r="K10" s="461">
        <v>71.25</v>
      </c>
      <c r="L10" s="462">
        <f>(K10+J10)/2</f>
        <v>71.533999999999992</v>
      </c>
      <c r="M10" s="463">
        <f>RANK(L10,$L$10:$L$12,0)</f>
        <v>1</v>
      </c>
      <c r="N10" s="461">
        <v>67.272999999999996</v>
      </c>
      <c r="O10" s="461">
        <v>67.5</v>
      </c>
      <c r="P10" s="462">
        <f>(O10+N10)/2</f>
        <v>67.386499999999998</v>
      </c>
      <c r="Q10" s="463">
        <f>RANK(P10,$P$10:$P$12,0)</f>
        <v>1</v>
      </c>
      <c r="R10" s="461">
        <v>69.090999999999994</v>
      </c>
      <c r="S10" s="461">
        <v>70</v>
      </c>
      <c r="T10" s="462">
        <f>(S10+R10)/2</f>
        <v>69.545500000000004</v>
      </c>
      <c r="U10" s="463">
        <f>RANK(T10,$T$10:$T$12,0)</f>
        <v>1</v>
      </c>
      <c r="V10" s="296">
        <f>SUM(J10,N10,R10)/3</f>
        <v>69.394000000000005</v>
      </c>
      <c r="W10" s="296">
        <f>SUM(K10,O10,S10)/3</f>
        <v>69.583333333333329</v>
      </c>
      <c r="X10" s="450"/>
      <c r="Y10" s="297"/>
      <c r="Z10" s="454">
        <f>(L10+P10+T10)/3</f>
        <v>69.488666666666674</v>
      </c>
      <c r="AA10" s="298"/>
      <c r="AB10" s="299"/>
      <c r="AC10" s="300"/>
      <c r="AD10" s="301"/>
      <c r="AE10" s="300"/>
      <c r="AF10" s="300"/>
      <c r="AG10" s="300"/>
      <c r="AH10" s="302"/>
    </row>
    <row r="11" spans="1:34" s="303" customFormat="1" ht="36.75" customHeight="1">
      <c r="A11" s="294">
        <f>RANK(Z11,$Z$10:$Z$12,0)</f>
        <v>2</v>
      </c>
      <c r="B11" s="295">
        <v>38</v>
      </c>
      <c r="C11" s="11" t="s">
        <v>32</v>
      </c>
      <c r="D11" s="159" t="s">
        <v>33</v>
      </c>
      <c r="E11" s="12">
        <v>1</v>
      </c>
      <c r="F11" s="9" t="s">
        <v>71</v>
      </c>
      <c r="G11" s="14"/>
      <c r="H11" s="3" t="s">
        <v>5</v>
      </c>
      <c r="I11" s="10" t="s">
        <v>6</v>
      </c>
      <c r="J11" s="461">
        <v>66.590999999999994</v>
      </c>
      <c r="K11" s="461">
        <v>67.5</v>
      </c>
      <c r="L11" s="462">
        <f>(K11+J11)/2</f>
        <v>67.045500000000004</v>
      </c>
      <c r="M11" s="463">
        <f>RANK(L11,$L$10:$L$12,0)</f>
        <v>3</v>
      </c>
      <c r="N11" s="461">
        <v>65.454999999999998</v>
      </c>
      <c r="O11" s="461">
        <v>66.25</v>
      </c>
      <c r="P11" s="462">
        <f>(O11+N11)/2</f>
        <v>65.852499999999992</v>
      </c>
      <c r="Q11" s="463">
        <f>RANK(P11,$P$10:$P$12,0)</f>
        <v>2</v>
      </c>
      <c r="R11" s="461">
        <v>68.409000000000006</v>
      </c>
      <c r="S11" s="461">
        <v>68.760000000000005</v>
      </c>
      <c r="T11" s="462">
        <f>(S11+R11)/2</f>
        <v>68.584500000000006</v>
      </c>
      <c r="U11" s="463">
        <f>RANK(T11,$T$10:$T$12,0)</f>
        <v>2</v>
      </c>
      <c r="V11" s="296">
        <f>SUM(J11,N11,R11)/3</f>
        <v>66.818333333333328</v>
      </c>
      <c r="W11" s="296">
        <f>SUM(K11,O11,S11)/3</f>
        <v>67.50333333333333</v>
      </c>
      <c r="X11" s="450"/>
      <c r="Y11" s="297"/>
      <c r="Z11" s="454">
        <f>(L11+P11+T11)/3</f>
        <v>67.160833333333343</v>
      </c>
      <c r="AA11" s="298"/>
      <c r="AB11" s="299"/>
      <c r="AC11" s="300"/>
      <c r="AD11" s="301"/>
      <c r="AE11" s="300"/>
      <c r="AF11" s="300"/>
      <c r="AG11" s="300"/>
      <c r="AH11" s="302"/>
    </row>
    <row r="12" spans="1:34" s="303" customFormat="1" ht="36.75" customHeight="1">
      <c r="A12" s="294">
        <f>RANK(Z12,$Z$10:$Z$12,0)</f>
        <v>3</v>
      </c>
      <c r="B12" s="295">
        <v>37</v>
      </c>
      <c r="C12" s="11" t="s">
        <v>36</v>
      </c>
      <c r="D12" s="159" t="s">
        <v>53</v>
      </c>
      <c r="E12" s="12"/>
      <c r="F12" s="13" t="s">
        <v>61</v>
      </c>
      <c r="G12" s="14" t="s">
        <v>37</v>
      </c>
      <c r="H12" s="3" t="s">
        <v>38</v>
      </c>
      <c r="I12" s="10" t="s">
        <v>6</v>
      </c>
      <c r="J12" s="461">
        <v>66.817999999999998</v>
      </c>
      <c r="K12" s="461">
        <v>67.5</v>
      </c>
      <c r="L12" s="462">
        <f>(K12+J12)/2</f>
        <v>67.158999999999992</v>
      </c>
      <c r="M12" s="463">
        <f>RANK(L12,$L$10:$L$12,0)</f>
        <v>2</v>
      </c>
      <c r="N12" s="461">
        <v>63.636000000000003</v>
      </c>
      <c r="O12" s="461">
        <v>65</v>
      </c>
      <c r="P12" s="462">
        <f>(O12+N12)/2</f>
        <v>64.317999999999998</v>
      </c>
      <c r="Q12" s="463">
        <f>RANK(P12,$P$10:$P$12,0)</f>
        <v>3</v>
      </c>
      <c r="R12" s="461">
        <v>67.5</v>
      </c>
      <c r="S12" s="461">
        <v>67.5</v>
      </c>
      <c r="T12" s="462">
        <f>(S12+R12)/2</f>
        <v>67.5</v>
      </c>
      <c r="U12" s="463">
        <f>RANK(T12,$T$10:$T$12,0)</f>
        <v>3</v>
      </c>
      <c r="V12" s="296">
        <f>SUM(J12,N12,R12)/3</f>
        <v>65.984666666666669</v>
      </c>
      <c r="W12" s="296">
        <f>SUM(K12,O12,S12)/3</f>
        <v>66.666666666666671</v>
      </c>
      <c r="X12" s="450"/>
      <c r="Y12" s="297"/>
      <c r="Z12" s="454">
        <f>(L12+P12+T12)/3</f>
        <v>66.325666666666663</v>
      </c>
      <c r="AA12" s="298"/>
      <c r="AB12" s="299"/>
      <c r="AC12" s="300"/>
      <c r="AD12" s="301"/>
      <c r="AE12" s="300"/>
      <c r="AF12" s="300"/>
      <c r="AG12" s="300"/>
      <c r="AH12" s="302"/>
    </row>
    <row r="13" spans="1:34" s="190" customFormat="1" ht="30" customHeight="1">
      <c r="A13" s="429" t="s">
        <v>225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</row>
    <row r="14" spans="1:34" s="303" customFormat="1" ht="36.75" customHeight="1">
      <c r="A14" s="304">
        <f>RANK(Z14,$Z$14:$Z$17,0)</f>
        <v>1</v>
      </c>
      <c r="B14" s="305">
        <v>37</v>
      </c>
      <c r="C14" s="11" t="s">
        <v>48</v>
      </c>
      <c r="D14" s="160" t="s">
        <v>49</v>
      </c>
      <c r="E14" s="12">
        <v>1</v>
      </c>
      <c r="F14" s="13" t="s">
        <v>69</v>
      </c>
      <c r="G14" s="14"/>
      <c r="H14" s="3"/>
      <c r="I14" s="10" t="s">
        <v>6</v>
      </c>
      <c r="J14" s="464">
        <v>70</v>
      </c>
      <c r="K14" s="464">
        <v>68.75</v>
      </c>
      <c r="L14" s="465">
        <f>(K14+J14)/2</f>
        <v>69.375</v>
      </c>
      <c r="M14" s="466">
        <f>RANK(L14,$L$14:$L$17,0)</f>
        <v>1</v>
      </c>
      <c r="N14" s="464">
        <v>68.409000000000006</v>
      </c>
      <c r="O14" s="464">
        <v>70</v>
      </c>
      <c r="P14" s="465">
        <f>(O14+N14)/2</f>
        <v>69.204499999999996</v>
      </c>
      <c r="Q14" s="466">
        <f>RANK(P14,$P$14:$P$17,0)</f>
        <v>1</v>
      </c>
      <c r="R14" s="464">
        <v>67.045000000000002</v>
      </c>
      <c r="S14" s="464">
        <v>66.25</v>
      </c>
      <c r="T14" s="465">
        <f>(S14+R14)/2</f>
        <v>66.647500000000008</v>
      </c>
      <c r="U14" s="467">
        <f>RANK(T14,$T$14:$T$17,0)</f>
        <v>1</v>
      </c>
      <c r="V14" s="306">
        <f>SUM(J14,N14,R14)/3</f>
        <v>68.484666666666669</v>
      </c>
      <c r="W14" s="307">
        <f>SUM(K14,O14,S14)/3</f>
        <v>68.333333333333329</v>
      </c>
      <c r="X14" s="451"/>
      <c r="Y14" s="297"/>
      <c r="Z14" s="454">
        <f>(L14+P14+T14)/3</f>
        <v>68.409000000000006</v>
      </c>
      <c r="AA14" s="298"/>
      <c r="AB14" s="299"/>
      <c r="AC14" s="300"/>
      <c r="AD14" s="301"/>
      <c r="AE14" s="300"/>
      <c r="AF14" s="300"/>
      <c r="AG14" s="300"/>
      <c r="AH14" s="302"/>
    </row>
    <row r="15" spans="1:34" s="303" customFormat="1" ht="36.75" customHeight="1">
      <c r="A15" s="304">
        <f>RANK(Z15,$Z$14:$Z$17,0)</f>
        <v>2</v>
      </c>
      <c r="B15" s="305">
        <v>36</v>
      </c>
      <c r="C15" s="8" t="s">
        <v>34</v>
      </c>
      <c r="D15" s="160" t="s">
        <v>35</v>
      </c>
      <c r="E15" s="12" t="s">
        <v>20</v>
      </c>
      <c r="F15" s="9" t="s">
        <v>66</v>
      </c>
      <c r="G15" s="14"/>
      <c r="H15" s="3" t="s">
        <v>5</v>
      </c>
      <c r="I15" s="10" t="s">
        <v>6</v>
      </c>
      <c r="J15" s="464">
        <v>68.409000000000006</v>
      </c>
      <c r="K15" s="464">
        <v>70</v>
      </c>
      <c r="L15" s="465">
        <f>(K15+J15)/2</f>
        <v>69.204499999999996</v>
      </c>
      <c r="M15" s="466">
        <f>RANK(L15,$L$14:$L$17,0)</f>
        <v>2</v>
      </c>
      <c r="N15" s="464">
        <v>65.682000000000002</v>
      </c>
      <c r="O15" s="464">
        <v>66.25</v>
      </c>
      <c r="P15" s="465">
        <f>(O15+N15)/2</f>
        <v>65.966000000000008</v>
      </c>
      <c r="Q15" s="466">
        <f>RANK(P15,$P$14:$P$17,0)</f>
        <v>2</v>
      </c>
      <c r="R15" s="464">
        <v>66.363</v>
      </c>
      <c r="S15" s="464">
        <v>63.75</v>
      </c>
      <c r="T15" s="465">
        <f>(S15+R15)/2</f>
        <v>65.0565</v>
      </c>
      <c r="U15" s="467">
        <f>RANK(T15,$T$14:$T$17,0)</f>
        <v>3</v>
      </c>
      <c r="V15" s="306">
        <f>SUM(J15,N15,R15)/3</f>
        <v>66.817999999999998</v>
      </c>
      <c r="W15" s="307">
        <f>SUM(K15,O15,S15)/3</f>
        <v>66.666666666666671</v>
      </c>
      <c r="X15" s="451"/>
      <c r="Y15" s="297"/>
      <c r="Z15" s="454">
        <f>(L15+P15+T15)/3</f>
        <v>66.742333333333335</v>
      </c>
      <c r="AA15" s="298"/>
      <c r="AB15" s="299"/>
      <c r="AC15" s="300"/>
      <c r="AD15" s="301"/>
      <c r="AE15" s="300"/>
      <c r="AF15" s="300"/>
      <c r="AG15" s="300"/>
      <c r="AH15" s="302"/>
    </row>
    <row r="16" spans="1:34" s="303" customFormat="1" ht="36.75" customHeight="1">
      <c r="A16" s="304">
        <f>RANK(Z16,$Z$14:$Z$17,0)</f>
        <v>3</v>
      </c>
      <c r="B16" s="305">
        <v>38</v>
      </c>
      <c r="C16" s="18" t="s">
        <v>88</v>
      </c>
      <c r="D16" s="160"/>
      <c r="E16" s="12" t="s">
        <v>12</v>
      </c>
      <c r="F16" s="9" t="s">
        <v>89</v>
      </c>
      <c r="G16" s="14" t="s">
        <v>90</v>
      </c>
      <c r="H16" s="3"/>
      <c r="I16" s="10" t="s">
        <v>87</v>
      </c>
      <c r="J16" s="464">
        <v>69.090999999999994</v>
      </c>
      <c r="K16" s="464">
        <v>68.75</v>
      </c>
      <c r="L16" s="465">
        <f>(K16+J16)/2-0.5</f>
        <v>68.420500000000004</v>
      </c>
      <c r="M16" s="466">
        <f>RANK(L16,$L$14:$L$17,0)</f>
        <v>3</v>
      </c>
      <c r="N16" s="464">
        <v>66.590999999999994</v>
      </c>
      <c r="O16" s="464">
        <v>65</v>
      </c>
      <c r="P16" s="465">
        <f>(O16+N16)/2-0.5</f>
        <v>65.295500000000004</v>
      </c>
      <c r="Q16" s="466">
        <f>RANK(P16,$P$14:$P$17,0)</f>
        <v>3</v>
      </c>
      <c r="R16" s="464">
        <v>66.135999999999996</v>
      </c>
      <c r="S16" s="464">
        <v>67.5</v>
      </c>
      <c r="T16" s="465">
        <f>(S16+R16)/2-0.5</f>
        <v>66.317999999999998</v>
      </c>
      <c r="U16" s="467">
        <f>RANK(T16,$T$14:$T$17,0)</f>
        <v>2</v>
      </c>
      <c r="V16" s="306">
        <f>SUM(J16,N16,R16)/3</f>
        <v>67.272666666666666</v>
      </c>
      <c r="W16" s="307">
        <f>SUM(K16,O16,S16)/3</f>
        <v>67.083333333333329</v>
      </c>
      <c r="X16" s="451">
        <v>1</v>
      </c>
      <c r="Y16" s="297"/>
      <c r="Z16" s="454">
        <f>(L16+P16+T16)/3</f>
        <v>66.677999999999997</v>
      </c>
      <c r="AA16" s="298"/>
      <c r="AB16" s="299"/>
      <c r="AC16" s="300"/>
      <c r="AD16" s="301"/>
      <c r="AE16" s="300"/>
      <c r="AF16" s="300"/>
      <c r="AG16" s="300"/>
      <c r="AH16" s="302"/>
    </row>
    <row r="17" spans="1:34" s="303" customFormat="1" ht="36.75" customHeight="1">
      <c r="A17" s="304">
        <f>RANK(Z17,$Z$14:$Z$17,0)</f>
        <v>4</v>
      </c>
      <c r="B17" s="305">
        <v>40</v>
      </c>
      <c r="C17" s="1" t="s">
        <v>161</v>
      </c>
      <c r="D17" s="52" t="s">
        <v>162</v>
      </c>
      <c r="E17" s="54">
        <v>1</v>
      </c>
      <c r="F17" s="131" t="s">
        <v>223</v>
      </c>
      <c r="G17" s="14"/>
      <c r="H17" s="3"/>
      <c r="I17" s="53" t="s">
        <v>96</v>
      </c>
      <c r="J17" s="464">
        <v>63.636000000000003</v>
      </c>
      <c r="K17" s="464">
        <v>65</v>
      </c>
      <c r="L17" s="465">
        <f>(K17+J17)/2-0.5</f>
        <v>63.817999999999998</v>
      </c>
      <c r="M17" s="466">
        <f>RANK(L17,$L$14:$L$17,0)</f>
        <v>4</v>
      </c>
      <c r="N17" s="464">
        <v>61.136000000000003</v>
      </c>
      <c r="O17" s="464">
        <v>63.75</v>
      </c>
      <c r="P17" s="465">
        <f>(O17+N17)/2-0.5</f>
        <v>61.942999999999998</v>
      </c>
      <c r="Q17" s="466">
        <f>RANK(P17,$P$14:$P$17,0)</f>
        <v>4</v>
      </c>
      <c r="R17" s="464">
        <v>61.817999999999998</v>
      </c>
      <c r="S17" s="464">
        <v>62.5</v>
      </c>
      <c r="T17" s="465">
        <f>(S17+R17)/2-0.5</f>
        <v>61.658999999999999</v>
      </c>
      <c r="U17" s="467">
        <f>RANK(T17,$T$14:$T$17,0)</f>
        <v>4</v>
      </c>
      <c r="V17" s="306">
        <f>SUM(J17,N17,R17)/3</f>
        <v>62.196666666666665</v>
      </c>
      <c r="W17" s="307">
        <f>SUM(K17,O17,S17)/3</f>
        <v>63.75</v>
      </c>
      <c r="X17" s="451"/>
      <c r="Y17" s="297"/>
      <c r="Z17" s="454">
        <f>(L17+P17+T17)/3</f>
        <v>62.473333333333329</v>
      </c>
      <c r="AA17" s="298"/>
      <c r="AB17" s="299"/>
      <c r="AC17" s="300"/>
      <c r="AD17" s="301"/>
      <c r="AE17" s="300"/>
      <c r="AF17" s="300"/>
      <c r="AG17" s="300"/>
      <c r="AH17" s="302"/>
    </row>
    <row r="18" spans="1:34" s="190" customFormat="1" ht="21" customHeight="1">
      <c r="A18" s="429" t="s">
        <v>207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</row>
    <row r="19" spans="1:34" s="303" customFormat="1" ht="36.75" customHeight="1">
      <c r="A19" s="304">
        <f>RANK(Z19,$Z$19:$Z$25,0)</f>
        <v>1</v>
      </c>
      <c r="B19" s="305">
        <v>12</v>
      </c>
      <c r="C19" s="19" t="s">
        <v>44</v>
      </c>
      <c r="D19" s="160" t="s">
        <v>45</v>
      </c>
      <c r="E19" s="12">
        <v>2</v>
      </c>
      <c r="F19" s="16" t="s">
        <v>68</v>
      </c>
      <c r="G19" s="14" t="s">
        <v>46</v>
      </c>
      <c r="H19" s="3" t="s">
        <v>47</v>
      </c>
      <c r="I19" s="10" t="s">
        <v>6</v>
      </c>
      <c r="J19" s="464">
        <v>72.727000000000004</v>
      </c>
      <c r="K19" s="464">
        <v>75</v>
      </c>
      <c r="L19" s="465">
        <f>(K19+J19)/2</f>
        <v>73.863500000000002</v>
      </c>
      <c r="M19" s="466">
        <f>RANK(L19,$L$19:$L$25,0)</f>
        <v>1</v>
      </c>
      <c r="N19" s="464">
        <v>70.454999999999998</v>
      </c>
      <c r="O19" s="464">
        <v>71.25</v>
      </c>
      <c r="P19" s="465">
        <f>(O19+N19)/2</f>
        <v>70.852499999999992</v>
      </c>
      <c r="Q19" s="466">
        <f>RANK(P19,$P$19:$P$25,0)</f>
        <v>1</v>
      </c>
      <c r="R19" s="464">
        <v>68.864000000000004</v>
      </c>
      <c r="S19" s="464">
        <v>68.75</v>
      </c>
      <c r="T19" s="465">
        <f>(S19+R19)/2</f>
        <v>68.807000000000002</v>
      </c>
      <c r="U19" s="467">
        <f>RANK(T19,$T$19:$T$25,0)</f>
        <v>2</v>
      </c>
      <c r="V19" s="306">
        <f>SUM(J19,N19,R19)/3</f>
        <v>70.682000000000002</v>
      </c>
      <c r="W19" s="452">
        <f>SUM(K19,O19,S19)/3</f>
        <v>71.666666666666671</v>
      </c>
      <c r="X19" s="450"/>
      <c r="Y19" s="297"/>
      <c r="Z19" s="454">
        <f>(L19+P19+T19)/3</f>
        <v>71.174333333333337</v>
      </c>
      <c r="AA19" s="298"/>
      <c r="AB19" s="299"/>
      <c r="AC19" s="300"/>
      <c r="AD19" s="301"/>
      <c r="AE19" s="300"/>
      <c r="AF19" s="300"/>
      <c r="AG19" s="300"/>
      <c r="AH19" s="302"/>
    </row>
    <row r="20" spans="1:34" s="303" customFormat="1" ht="36.75" customHeight="1">
      <c r="A20" s="304">
        <f>RANK(Z20,$Z$19:$Z$25,0)</f>
        <v>2</v>
      </c>
      <c r="B20" s="305">
        <v>13</v>
      </c>
      <c r="C20" s="18" t="s">
        <v>50</v>
      </c>
      <c r="D20" s="160" t="s">
        <v>51</v>
      </c>
      <c r="E20" s="12"/>
      <c r="F20" s="9" t="s">
        <v>70</v>
      </c>
      <c r="G20" s="14"/>
      <c r="H20" s="3" t="s">
        <v>52</v>
      </c>
      <c r="I20" s="10" t="s">
        <v>6</v>
      </c>
      <c r="J20" s="464">
        <v>69.772999999999996</v>
      </c>
      <c r="K20" s="464">
        <v>68.75</v>
      </c>
      <c r="L20" s="465">
        <f>(K20+J20)/2</f>
        <v>69.261499999999998</v>
      </c>
      <c r="M20" s="466">
        <f>RANK(L20,$L$19:$L$25,0)</f>
        <v>2</v>
      </c>
      <c r="N20" s="464">
        <v>69.317999999999998</v>
      </c>
      <c r="O20" s="464">
        <v>71.25</v>
      </c>
      <c r="P20" s="465">
        <f>(O20+N20)/2</f>
        <v>70.283999999999992</v>
      </c>
      <c r="Q20" s="466">
        <f>RANK(P20,$P$19:$P$25,0)</f>
        <v>2</v>
      </c>
      <c r="R20" s="464">
        <v>67.727000000000004</v>
      </c>
      <c r="S20" s="464">
        <v>70</v>
      </c>
      <c r="T20" s="465">
        <f>(S20+R20)/2</f>
        <v>68.863500000000002</v>
      </c>
      <c r="U20" s="467">
        <f>RANK(T20,$T$19:$T$25,0)</f>
        <v>1</v>
      </c>
      <c r="V20" s="306">
        <f>SUM(J20,N20,R20)/3</f>
        <v>68.939333333333337</v>
      </c>
      <c r="W20" s="452">
        <f>SUM(K20,O20,S20)/3</f>
        <v>70</v>
      </c>
      <c r="X20" s="450"/>
      <c r="Y20" s="297"/>
      <c r="Z20" s="454">
        <f>(L20+P20+T20)/3</f>
        <v>69.469666666666669</v>
      </c>
      <c r="AA20" s="298"/>
      <c r="AB20" s="299"/>
      <c r="AC20" s="300"/>
      <c r="AD20" s="301"/>
      <c r="AE20" s="300"/>
      <c r="AF20" s="300"/>
      <c r="AG20" s="300"/>
      <c r="AH20" s="302"/>
    </row>
    <row r="21" spans="1:34" s="303" customFormat="1" ht="36.75" customHeight="1">
      <c r="A21" s="304">
        <f>RANK(Z21,$Z$19:$Z$25,0)</f>
        <v>3</v>
      </c>
      <c r="B21" s="305">
        <v>10</v>
      </c>
      <c r="C21" s="11" t="s">
        <v>55</v>
      </c>
      <c r="D21" s="159" t="s">
        <v>18</v>
      </c>
      <c r="E21" s="12" t="s">
        <v>17</v>
      </c>
      <c r="F21" s="140" t="s">
        <v>163</v>
      </c>
      <c r="G21" s="157" t="s">
        <v>151</v>
      </c>
      <c r="H21" s="143" t="s">
        <v>164</v>
      </c>
      <c r="I21" s="10" t="s">
        <v>6</v>
      </c>
      <c r="J21" s="464">
        <v>68.864000000000004</v>
      </c>
      <c r="K21" s="464">
        <v>67.5</v>
      </c>
      <c r="L21" s="465">
        <f>(K21+J21)/2</f>
        <v>68.182000000000002</v>
      </c>
      <c r="M21" s="466">
        <f>RANK(L21,$L$19:$L$25,0)</f>
        <v>3</v>
      </c>
      <c r="N21" s="464">
        <v>68.182000000000002</v>
      </c>
      <c r="O21" s="464">
        <v>68.75</v>
      </c>
      <c r="P21" s="465">
        <f>(O21+N21)/2</f>
        <v>68.466000000000008</v>
      </c>
      <c r="Q21" s="466">
        <f>RANK(P21,$P$19:$P$25,0)</f>
        <v>3</v>
      </c>
      <c r="R21" s="464">
        <v>67.272999999999996</v>
      </c>
      <c r="S21" s="464">
        <v>67.5</v>
      </c>
      <c r="T21" s="465">
        <f>(S21+R21)/2</f>
        <v>67.386499999999998</v>
      </c>
      <c r="U21" s="467">
        <f>RANK(T21,$T$19:$T$25,0)</f>
        <v>3</v>
      </c>
      <c r="V21" s="306">
        <f>SUM(J21,N21,R21)/3</f>
        <v>68.106333333333325</v>
      </c>
      <c r="W21" s="452">
        <f>SUM(K21,O21,S21)/3</f>
        <v>67.916666666666671</v>
      </c>
      <c r="X21" s="450"/>
      <c r="Y21" s="297"/>
      <c r="Z21" s="454">
        <f>(L21+P21+T21)/3</f>
        <v>68.011500000000012</v>
      </c>
      <c r="AA21" s="298"/>
      <c r="AB21" s="299"/>
      <c r="AC21" s="300"/>
      <c r="AD21" s="301"/>
      <c r="AE21" s="300"/>
      <c r="AF21" s="300"/>
      <c r="AG21" s="300"/>
      <c r="AH21" s="302"/>
    </row>
    <row r="22" spans="1:34" s="303" customFormat="1" ht="36.75" customHeight="1">
      <c r="A22" s="304">
        <f>RANK(Z22,$Z$19:$Z$25,0)</f>
        <v>4</v>
      </c>
      <c r="B22" s="305">
        <v>9</v>
      </c>
      <c r="C22" s="11" t="s">
        <v>24</v>
      </c>
      <c r="D22" s="160" t="s">
        <v>25</v>
      </c>
      <c r="E22" s="12">
        <v>2</v>
      </c>
      <c r="F22" s="9" t="s">
        <v>64</v>
      </c>
      <c r="G22" s="14" t="s">
        <v>26</v>
      </c>
      <c r="H22" s="3" t="s">
        <v>5</v>
      </c>
      <c r="I22" s="10" t="s">
        <v>6</v>
      </c>
      <c r="J22" s="464">
        <v>67.045000000000002</v>
      </c>
      <c r="K22" s="464">
        <v>66.25</v>
      </c>
      <c r="L22" s="465">
        <f>(K22+J22)/2</f>
        <v>66.647500000000008</v>
      </c>
      <c r="M22" s="466">
        <f>RANK(L22,$L$19:$L$25,0)</f>
        <v>4</v>
      </c>
      <c r="N22" s="464">
        <v>62.954999999999998</v>
      </c>
      <c r="O22" s="464">
        <v>63.75</v>
      </c>
      <c r="P22" s="465">
        <f>(O22+N22)/2</f>
        <v>63.352499999999999</v>
      </c>
      <c r="Q22" s="466">
        <f>RANK(P22,$P$19:$P$25,0)</f>
        <v>5</v>
      </c>
      <c r="R22" s="464">
        <v>66.817999999999998</v>
      </c>
      <c r="S22" s="464">
        <v>67.5</v>
      </c>
      <c r="T22" s="465">
        <f>(S22+R22)/2</f>
        <v>67.158999999999992</v>
      </c>
      <c r="U22" s="467">
        <f>RANK(T22,$T$19:$T$25,0)</f>
        <v>4</v>
      </c>
      <c r="V22" s="306">
        <f>SUM(J22,N22,R22)/3</f>
        <v>65.605999999999995</v>
      </c>
      <c r="W22" s="452">
        <f>SUM(K22,O22,S22)/3</f>
        <v>65.833333333333329</v>
      </c>
      <c r="X22" s="450"/>
      <c r="Y22" s="297"/>
      <c r="Z22" s="454">
        <f>(L22+P22+T22)/3</f>
        <v>65.719666666666669</v>
      </c>
      <c r="AA22" s="298"/>
      <c r="AB22" s="299"/>
      <c r="AC22" s="300"/>
      <c r="AD22" s="301"/>
      <c r="AE22" s="300"/>
      <c r="AF22" s="300"/>
      <c r="AG22" s="300"/>
      <c r="AH22" s="302"/>
    </row>
    <row r="23" spans="1:34" s="303" customFormat="1" ht="36.75" customHeight="1">
      <c r="A23" s="304">
        <f>RANK(Z23,$Z$19:$Z$25,0)</f>
        <v>5</v>
      </c>
      <c r="B23" s="305">
        <v>11</v>
      </c>
      <c r="C23" s="11" t="s">
        <v>24</v>
      </c>
      <c r="D23" s="160" t="s">
        <v>25</v>
      </c>
      <c r="E23" s="12">
        <v>2</v>
      </c>
      <c r="F23" s="16" t="s">
        <v>67</v>
      </c>
      <c r="G23" s="4" t="s">
        <v>27</v>
      </c>
      <c r="H23" s="3" t="s">
        <v>5</v>
      </c>
      <c r="I23" s="10" t="s">
        <v>6</v>
      </c>
      <c r="J23" s="464">
        <v>64.545000000000002</v>
      </c>
      <c r="K23" s="464">
        <v>62.5</v>
      </c>
      <c r="L23" s="465">
        <f>(K23+J23)/2</f>
        <v>63.522500000000001</v>
      </c>
      <c r="M23" s="466">
        <f>RANK(L23,$L$19:$L$25,0)</f>
        <v>5</v>
      </c>
      <c r="N23" s="464">
        <v>63.182000000000002</v>
      </c>
      <c r="O23" s="464">
        <v>63.75</v>
      </c>
      <c r="P23" s="465">
        <f>(O23+N23)/2</f>
        <v>63.466000000000001</v>
      </c>
      <c r="Q23" s="466">
        <f>RANK(P23,$P$19:$P$25,0)</f>
        <v>4</v>
      </c>
      <c r="R23" s="464">
        <v>66.817999999999998</v>
      </c>
      <c r="S23" s="464">
        <v>65</v>
      </c>
      <c r="T23" s="465">
        <f>(S23+R23)/2</f>
        <v>65.908999999999992</v>
      </c>
      <c r="U23" s="467">
        <f>RANK(T23,$T$19:$T$25,0)</f>
        <v>5</v>
      </c>
      <c r="V23" s="306">
        <f>SUM(J23,N23,R23)/3</f>
        <v>64.848333333333343</v>
      </c>
      <c r="W23" s="452">
        <f>SUM(K23,O23,S23)/3</f>
        <v>63.75</v>
      </c>
      <c r="X23" s="450"/>
      <c r="Y23" s="297"/>
      <c r="Z23" s="454">
        <f>(L23+P23+T23)/3</f>
        <v>64.299166666666665</v>
      </c>
      <c r="AA23" s="298"/>
      <c r="AB23" s="299"/>
      <c r="AC23" s="300"/>
      <c r="AD23" s="301"/>
      <c r="AE23" s="300"/>
      <c r="AF23" s="300"/>
      <c r="AG23" s="300"/>
      <c r="AH23" s="302"/>
    </row>
    <row r="24" spans="1:34" s="303" customFormat="1" ht="36.75" customHeight="1">
      <c r="A24" s="304">
        <f>RANK(Z24,$Z$19:$Z$25,0)</f>
        <v>6</v>
      </c>
      <c r="B24" s="305">
        <v>14</v>
      </c>
      <c r="C24" s="11" t="s">
        <v>24</v>
      </c>
      <c r="D24" s="160" t="s">
        <v>25</v>
      </c>
      <c r="E24" s="12">
        <v>2</v>
      </c>
      <c r="F24" s="16" t="s">
        <v>72</v>
      </c>
      <c r="G24" s="6" t="s">
        <v>28</v>
      </c>
      <c r="H24" s="3" t="s">
        <v>5</v>
      </c>
      <c r="I24" s="10" t="s">
        <v>6</v>
      </c>
      <c r="J24" s="464">
        <v>62.954999999999998</v>
      </c>
      <c r="K24" s="464">
        <v>61.25</v>
      </c>
      <c r="L24" s="465">
        <f>(K24+J24)/2</f>
        <v>62.102499999999999</v>
      </c>
      <c r="M24" s="466">
        <f>RANK(L24,$L$19:$L$25,0)</f>
        <v>6</v>
      </c>
      <c r="N24" s="464">
        <v>54.091000000000001</v>
      </c>
      <c r="O24" s="464">
        <v>56.25</v>
      </c>
      <c r="P24" s="465">
        <f>(O24+N24)/2</f>
        <v>55.170500000000004</v>
      </c>
      <c r="Q24" s="466">
        <f>RANK(P24,$P$19:$P$25,0)</f>
        <v>6</v>
      </c>
      <c r="R24" s="464">
        <v>60.454999999999998</v>
      </c>
      <c r="S24" s="464">
        <v>60</v>
      </c>
      <c r="T24" s="465">
        <f>(S24+R24)/2</f>
        <v>60.227499999999999</v>
      </c>
      <c r="U24" s="467">
        <f>RANK(T24,$T$19:$T$25,0)</f>
        <v>6</v>
      </c>
      <c r="V24" s="306">
        <f>SUM(J24,N24,R24)/3</f>
        <v>59.166999999999994</v>
      </c>
      <c r="W24" s="452">
        <f>SUM(K24,O24,S24)/3</f>
        <v>59.166666666666664</v>
      </c>
      <c r="X24" s="450"/>
      <c r="Y24" s="297"/>
      <c r="Z24" s="454">
        <f>(L24+P24+T24)/3</f>
        <v>59.166833333333329</v>
      </c>
      <c r="AA24" s="298"/>
      <c r="AB24" s="299"/>
      <c r="AC24" s="300"/>
      <c r="AD24" s="301"/>
      <c r="AE24" s="300"/>
      <c r="AF24" s="300"/>
      <c r="AG24" s="300"/>
      <c r="AH24" s="302"/>
    </row>
    <row r="25" spans="1:34" s="303" customFormat="1" ht="39.75" customHeight="1">
      <c r="A25" s="304"/>
      <c r="B25" s="305">
        <v>15</v>
      </c>
      <c r="C25" s="11" t="s">
        <v>74</v>
      </c>
      <c r="D25" s="159" t="s">
        <v>40</v>
      </c>
      <c r="E25" s="12"/>
      <c r="F25" s="9" t="s">
        <v>75</v>
      </c>
      <c r="G25" s="14"/>
      <c r="H25" s="3" t="s">
        <v>5</v>
      </c>
      <c r="I25" s="53" t="s">
        <v>96</v>
      </c>
      <c r="J25" s="464"/>
      <c r="K25" s="464"/>
      <c r="L25" s="465"/>
      <c r="M25" s="466"/>
      <c r="N25" s="464"/>
      <c r="O25" s="464"/>
      <c r="P25" s="465"/>
      <c r="Q25" s="466"/>
      <c r="R25" s="464"/>
      <c r="S25" s="464"/>
      <c r="T25" s="465"/>
      <c r="U25" s="467"/>
      <c r="V25" s="306"/>
      <c r="W25" s="452"/>
      <c r="X25" s="450"/>
      <c r="Y25" s="297"/>
      <c r="Z25" s="454" t="s">
        <v>229</v>
      </c>
      <c r="AA25" s="298"/>
      <c r="AB25" s="299"/>
      <c r="AC25" s="300"/>
      <c r="AD25" s="301"/>
      <c r="AE25" s="300"/>
      <c r="AF25" s="300"/>
      <c r="AG25" s="300"/>
      <c r="AH25" s="302"/>
    </row>
    <row r="26" spans="1:34" s="190" customFormat="1" ht="21" customHeight="1">
      <c r="A26" s="433" t="s">
        <v>226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2"/>
      <c r="U26" s="432"/>
      <c r="V26" s="432"/>
      <c r="W26" s="432"/>
      <c r="X26" s="453"/>
      <c r="Y26" s="453"/>
      <c r="Z26" s="453"/>
    </row>
    <row r="27" spans="1:34" s="303" customFormat="1" ht="36.75" customHeight="1">
      <c r="A27" s="304">
        <f>RANK(Z27,$Z$27:$Z$27,0)</f>
        <v>1</v>
      </c>
      <c r="B27" s="305"/>
      <c r="C27" s="15" t="s">
        <v>30</v>
      </c>
      <c r="D27" s="159" t="s">
        <v>31</v>
      </c>
      <c r="E27" s="12"/>
      <c r="F27" s="18" t="s">
        <v>73</v>
      </c>
      <c r="G27" s="14"/>
      <c r="H27" s="3" t="s">
        <v>5</v>
      </c>
      <c r="I27" s="10" t="s">
        <v>6</v>
      </c>
      <c r="J27" s="464">
        <v>66.480999999999995</v>
      </c>
      <c r="K27" s="464">
        <v>68.75</v>
      </c>
      <c r="L27" s="465">
        <f>(K27+J27)/2</f>
        <v>67.615499999999997</v>
      </c>
      <c r="M27" s="466">
        <f>RANK(L27,$L$27:$L$27,0)</f>
        <v>1</v>
      </c>
      <c r="N27" s="464">
        <v>63.148000000000003</v>
      </c>
      <c r="O27" s="464">
        <v>66.25</v>
      </c>
      <c r="P27" s="465">
        <f>(O27+N27)/2</f>
        <v>64.698999999999998</v>
      </c>
      <c r="Q27" s="466">
        <f>RANK(P27,$P$27:$P$27,0)</f>
        <v>1</v>
      </c>
      <c r="R27" s="464">
        <v>64.073999999999998</v>
      </c>
      <c r="S27" s="468">
        <v>65</v>
      </c>
      <c r="T27" s="462">
        <f>(S27+R27)/2</f>
        <v>64.537000000000006</v>
      </c>
      <c r="U27" s="463">
        <f>RANK(T27,$T$27:$T$27,0)</f>
        <v>1</v>
      </c>
      <c r="V27" s="296">
        <f t="shared" ref="V27:W27" si="0">SUM(J27,N27,R27)/3</f>
        <v>64.567666666666653</v>
      </c>
      <c r="W27" s="296">
        <f t="shared" si="0"/>
        <v>66.666666666666671</v>
      </c>
      <c r="X27" s="450"/>
      <c r="Y27" s="450"/>
      <c r="Z27" s="454">
        <f t="shared" ref="Z27" si="1">(L27+P27+T27)/3</f>
        <v>65.617166666666677</v>
      </c>
      <c r="AA27" s="298"/>
      <c r="AC27" s="300"/>
      <c r="AD27" s="301"/>
      <c r="AE27" s="300"/>
      <c r="AF27" s="300"/>
      <c r="AG27" s="300"/>
      <c r="AH27" s="302"/>
    </row>
    <row r="28" spans="1:34" s="313" customFormat="1" ht="32.25" customHeight="1">
      <c r="A28" s="308"/>
      <c r="B28" s="309"/>
      <c r="C28" s="310" t="s">
        <v>142</v>
      </c>
      <c r="D28" s="311"/>
      <c r="E28" s="311"/>
      <c r="F28" s="311"/>
      <c r="G28" s="311"/>
      <c r="H28" s="311"/>
      <c r="I28" s="311" t="s">
        <v>231</v>
      </c>
      <c r="J28" s="116"/>
      <c r="K28" s="469"/>
      <c r="L28" s="470"/>
      <c r="M28" s="469"/>
      <c r="N28" s="469"/>
      <c r="O28" s="469"/>
      <c r="P28" s="469"/>
      <c r="Q28" s="469"/>
      <c r="R28" s="469"/>
      <c r="S28" s="471"/>
      <c r="T28" s="472"/>
      <c r="U28" s="472"/>
      <c r="V28" s="314"/>
      <c r="W28" s="315"/>
      <c r="X28" s="316"/>
      <c r="Y28" s="316"/>
      <c r="Z28" s="449"/>
    </row>
    <row r="29" spans="1:34" s="313" customFormat="1" ht="32.25" customHeight="1">
      <c r="A29" s="308"/>
      <c r="B29" s="309"/>
      <c r="C29" s="310" t="s">
        <v>143</v>
      </c>
      <c r="D29" s="311"/>
      <c r="E29" s="311"/>
      <c r="F29" s="311"/>
      <c r="G29" s="311"/>
      <c r="H29" s="311"/>
      <c r="I29" s="312" t="s">
        <v>209</v>
      </c>
      <c r="J29" s="469"/>
      <c r="K29" s="473"/>
      <c r="L29" s="472"/>
      <c r="M29" s="474"/>
      <c r="N29" s="473"/>
      <c r="O29" s="472"/>
      <c r="P29" s="474"/>
      <c r="Q29" s="473"/>
      <c r="R29" s="472"/>
      <c r="S29" s="472"/>
      <c r="T29" s="472"/>
      <c r="U29" s="472"/>
      <c r="V29" s="314"/>
      <c r="W29" s="315"/>
      <c r="X29" s="316"/>
      <c r="Y29" s="316"/>
      <c r="Z29" s="449"/>
    </row>
    <row r="30" spans="1:34" s="168" customFormat="1" ht="42.75" customHeight="1">
      <c r="D30" s="317"/>
      <c r="E30" s="317"/>
      <c r="F30" s="317"/>
      <c r="G30" s="317"/>
      <c r="H30" s="318"/>
      <c r="J30" s="475"/>
      <c r="K30" s="476"/>
      <c r="L30" s="477"/>
      <c r="M30" s="475"/>
      <c r="N30" s="476"/>
      <c r="O30" s="477"/>
      <c r="P30" s="475"/>
      <c r="Q30" s="476"/>
      <c r="R30" s="477"/>
      <c r="S30" s="477"/>
      <c r="T30" s="477"/>
      <c r="U30" s="477"/>
      <c r="V30" s="319"/>
      <c r="W30" s="320"/>
      <c r="X30" s="321"/>
      <c r="Y30" s="321"/>
      <c r="Z30" s="455"/>
    </row>
    <row r="31" spans="1:34" s="153" customFormat="1" ht="23.45" customHeight="1">
      <c r="B31" s="434"/>
      <c r="C31" s="434"/>
      <c r="D31" s="434"/>
      <c r="E31" s="434"/>
      <c r="F31" s="434"/>
      <c r="G31" s="435"/>
      <c r="H31" s="435"/>
      <c r="I31" s="322"/>
      <c r="J31" s="478"/>
      <c r="K31" s="478"/>
      <c r="L31" s="479"/>
      <c r="M31" s="478"/>
      <c r="N31" s="480"/>
      <c r="O31" s="480"/>
      <c r="P31" s="479"/>
      <c r="Q31" s="478"/>
      <c r="R31" s="478"/>
      <c r="S31" s="478"/>
      <c r="T31" s="479"/>
      <c r="U31" s="478"/>
      <c r="X31" s="155"/>
      <c r="Y31" s="155"/>
      <c r="Z31" s="455"/>
    </row>
  </sheetData>
  <sheetProtection selectLockedCells="1" selectUnlockedCells="1"/>
  <sortState ref="A14:AH17">
    <sortCondition ref="A14"/>
  </sortState>
  <mergeCells count="25">
    <mergeCell ref="A18:Z18"/>
    <mergeCell ref="A26:Z26"/>
    <mergeCell ref="B31:F31"/>
    <mergeCell ref="G31:H31"/>
    <mergeCell ref="H6:H7"/>
    <mergeCell ref="I6:I7"/>
    <mergeCell ref="J6:M6"/>
    <mergeCell ref="N6:Q6"/>
    <mergeCell ref="R6:U6"/>
    <mergeCell ref="V6:Z6"/>
    <mergeCell ref="A8:Z8"/>
    <mergeCell ref="A9:Z9"/>
    <mergeCell ref="A13:Z13"/>
    <mergeCell ref="A1:Z1"/>
    <mergeCell ref="A2:Z2"/>
    <mergeCell ref="A3:Z3"/>
    <mergeCell ref="A5:F5"/>
    <mergeCell ref="A6:A7"/>
    <mergeCell ref="B6:B7"/>
    <mergeCell ref="C6:C7"/>
    <mergeCell ref="E6:E7"/>
    <mergeCell ref="F6:F7"/>
    <mergeCell ref="G6:G7"/>
    <mergeCell ref="A4:Z4"/>
    <mergeCell ref="T5:Z5"/>
  </mergeCells>
  <printOptions horizontalCentered="1"/>
  <pageMargins left="0" right="0" top="0" bottom="0" header="0.51180555555555596" footer="0.51180555555555596"/>
  <pageSetup paperSize="9" scale="57" firstPageNumber="0" orientation="landscape" r:id="rId1"/>
  <headerFooter alignWithMargins="0"/>
  <colBreaks count="1" manualBreakCount="1">
    <brk id="2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I21"/>
  <sheetViews>
    <sheetView view="pageBreakPreview" topLeftCell="A2" zoomScale="70" zoomScaleNormal="60" zoomScaleSheetLayoutView="70" workbookViewId="0">
      <selection activeCell="U8" sqref="U8"/>
    </sheetView>
  </sheetViews>
  <sheetFormatPr defaultRowHeight="14.25"/>
  <cols>
    <col min="1" max="1" width="6.5703125" style="228" customWidth="1"/>
    <col min="2" max="2" width="20.140625" style="232" customWidth="1"/>
    <col min="3" max="3" width="8" style="232" hidden="1" customWidth="1"/>
    <col min="4" max="4" width="7.85546875" style="228" customWidth="1"/>
    <col min="5" max="5" width="53.7109375" style="228" customWidth="1"/>
    <col min="6" max="7" width="8" style="228" hidden="1" customWidth="1"/>
    <col min="8" max="8" width="24.5703125" style="228" customWidth="1"/>
    <col min="9" max="9" width="10.140625" style="230" customWidth="1"/>
    <col min="10" max="10" width="10.140625" style="228" customWidth="1"/>
    <col min="11" max="11" width="10.140625" style="231" customWidth="1"/>
    <col min="12" max="12" width="10.140625" style="230" customWidth="1"/>
    <col min="13" max="13" width="10.140625" style="231" customWidth="1"/>
    <col min="14" max="14" width="2.7109375" style="231" customWidth="1"/>
    <col min="15" max="15" width="11.7109375" style="228" customWidth="1"/>
    <col min="16" max="16" width="13.140625" style="228" customWidth="1"/>
    <col min="17" max="17" width="13.5703125" style="231" customWidth="1"/>
    <col min="18" max="19" width="8" style="228" customWidth="1"/>
    <col min="20" max="251" width="9.140625" style="228"/>
    <col min="252" max="252" width="6.5703125" style="228" customWidth="1"/>
    <col min="253" max="253" width="20.140625" style="228" customWidth="1"/>
    <col min="254" max="254" width="0" style="228" hidden="1" customWidth="1"/>
    <col min="255" max="255" width="7.85546875" style="228" customWidth="1"/>
    <col min="256" max="256" width="53.7109375" style="228" customWidth="1"/>
    <col min="257" max="258" width="0" style="228" hidden="1" customWidth="1"/>
    <col min="259" max="259" width="24.5703125" style="228" customWidth="1"/>
    <col min="260" max="264" width="10.140625" style="228" customWidth="1"/>
    <col min="265" max="265" width="2.7109375" style="228" customWidth="1"/>
    <col min="266" max="266" width="11.7109375" style="228" customWidth="1"/>
    <col min="267" max="267" width="13.140625" style="228" customWidth="1"/>
    <col min="268" max="268" width="13.5703125" style="228" customWidth="1"/>
    <col min="269" max="275" width="8" style="228" customWidth="1"/>
    <col min="276" max="507" width="9.140625" style="228"/>
    <col min="508" max="508" width="6.5703125" style="228" customWidth="1"/>
    <col min="509" max="509" width="20.140625" style="228" customWidth="1"/>
    <col min="510" max="510" width="0" style="228" hidden="1" customWidth="1"/>
    <col min="511" max="511" width="7.85546875" style="228" customWidth="1"/>
    <col min="512" max="512" width="53.7109375" style="228" customWidth="1"/>
    <col min="513" max="514" width="0" style="228" hidden="1" customWidth="1"/>
    <col min="515" max="515" width="24.5703125" style="228" customWidth="1"/>
    <col min="516" max="520" width="10.140625" style="228" customWidth="1"/>
    <col min="521" max="521" width="2.7109375" style="228" customWidth="1"/>
    <col min="522" max="522" width="11.7109375" style="228" customWidth="1"/>
    <col min="523" max="523" width="13.140625" style="228" customWidth="1"/>
    <col min="524" max="524" width="13.5703125" style="228" customWidth="1"/>
    <col min="525" max="531" width="8" style="228" customWidth="1"/>
    <col min="532" max="763" width="9.140625" style="228"/>
    <col min="764" max="764" width="6.5703125" style="228" customWidth="1"/>
    <col min="765" max="765" width="20.140625" style="228" customWidth="1"/>
    <col min="766" max="766" width="0" style="228" hidden="1" customWidth="1"/>
    <col min="767" max="767" width="7.85546875" style="228" customWidth="1"/>
    <col min="768" max="768" width="53.7109375" style="228" customWidth="1"/>
    <col min="769" max="770" width="0" style="228" hidden="1" customWidth="1"/>
    <col min="771" max="771" width="24.5703125" style="228" customWidth="1"/>
    <col min="772" max="776" width="10.140625" style="228" customWidth="1"/>
    <col min="777" max="777" width="2.7109375" style="228" customWidth="1"/>
    <col min="778" max="778" width="11.7109375" style="228" customWidth="1"/>
    <col min="779" max="779" width="13.140625" style="228" customWidth="1"/>
    <col min="780" max="780" width="13.5703125" style="228" customWidth="1"/>
    <col min="781" max="787" width="8" style="228" customWidth="1"/>
    <col min="788" max="1019" width="9.140625" style="228"/>
    <col min="1020" max="1020" width="6.5703125" style="228" customWidth="1"/>
    <col min="1021" max="1021" width="20.140625" style="228" customWidth="1"/>
    <col min="1022" max="1022" width="0" style="228" hidden="1" customWidth="1"/>
    <col min="1023" max="1023" width="7.85546875" style="228" customWidth="1"/>
    <col min="1024" max="1024" width="53.7109375" style="228" customWidth="1"/>
    <col min="1025" max="1026" width="0" style="228" hidden="1" customWidth="1"/>
    <col min="1027" max="1027" width="24.5703125" style="228" customWidth="1"/>
    <col min="1028" max="1032" width="10.140625" style="228" customWidth="1"/>
    <col min="1033" max="1033" width="2.7109375" style="228" customWidth="1"/>
    <col min="1034" max="1034" width="11.7109375" style="228" customWidth="1"/>
    <col min="1035" max="1035" width="13.140625" style="228" customWidth="1"/>
    <col min="1036" max="1036" width="13.5703125" style="228" customWidth="1"/>
    <col min="1037" max="1043" width="8" style="228" customWidth="1"/>
    <col min="1044" max="1275" width="9.140625" style="228"/>
    <col min="1276" max="1276" width="6.5703125" style="228" customWidth="1"/>
    <col min="1277" max="1277" width="20.140625" style="228" customWidth="1"/>
    <col min="1278" max="1278" width="0" style="228" hidden="1" customWidth="1"/>
    <col min="1279" max="1279" width="7.85546875" style="228" customWidth="1"/>
    <col min="1280" max="1280" width="53.7109375" style="228" customWidth="1"/>
    <col min="1281" max="1282" width="0" style="228" hidden="1" customWidth="1"/>
    <col min="1283" max="1283" width="24.5703125" style="228" customWidth="1"/>
    <col min="1284" max="1288" width="10.140625" style="228" customWidth="1"/>
    <col min="1289" max="1289" width="2.7109375" style="228" customWidth="1"/>
    <col min="1290" max="1290" width="11.7109375" style="228" customWidth="1"/>
    <col min="1291" max="1291" width="13.140625" style="228" customWidth="1"/>
    <col min="1292" max="1292" width="13.5703125" style="228" customWidth="1"/>
    <col min="1293" max="1299" width="8" style="228" customWidth="1"/>
    <col min="1300" max="1531" width="9.140625" style="228"/>
    <col min="1532" max="1532" width="6.5703125" style="228" customWidth="1"/>
    <col min="1533" max="1533" width="20.140625" style="228" customWidth="1"/>
    <col min="1534" max="1534" width="0" style="228" hidden="1" customWidth="1"/>
    <col min="1535" max="1535" width="7.85546875" style="228" customWidth="1"/>
    <col min="1536" max="1536" width="53.7109375" style="228" customWidth="1"/>
    <col min="1537" max="1538" width="0" style="228" hidden="1" customWidth="1"/>
    <col min="1539" max="1539" width="24.5703125" style="228" customWidth="1"/>
    <col min="1540" max="1544" width="10.140625" style="228" customWidth="1"/>
    <col min="1545" max="1545" width="2.7109375" style="228" customWidth="1"/>
    <col min="1546" max="1546" width="11.7109375" style="228" customWidth="1"/>
    <col min="1547" max="1547" width="13.140625" style="228" customWidth="1"/>
    <col min="1548" max="1548" width="13.5703125" style="228" customWidth="1"/>
    <col min="1549" max="1555" width="8" style="228" customWidth="1"/>
    <col min="1556" max="1787" width="9.140625" style="228"/>
    <col min="1788" max="1788" width="6.5703125" style="228" customWidth="1"/>
    <col min="1789" max="1789" width="20.140625" style="228" customWidth="1"/>
    <col min="1790" max="1790" width="0" style="228" hidden="1" customWidth="1"/>
    <col min="1791" max="1791" width="7.85546875" style="228" customWidth="1"/>
    <col min="1792" max="1792" width="53.7109375" style="228" customWidth="1"/>
    <col min="1793" max="1794" width="0" style="228" hidden="1" customWidth="1"/>
    <col min="1795" max="1795" width="24.5703125" style="228" customWidth="1"/>
    <col min="1796" max="1800" width="10.140625" style="228" customWidth="1"/>
    <col min="1801" max="1801" width="2.7109375" style="228" customWidth="1"/>
    <col min="1802" max="1802" width="11.7109375" style="228" customWidth="1"/>
    <col min="1803" max="1803" width="13.140625" style="228" customWidth="1"/>
    <col min="1804" max="1804" width="13.5703125" style="228" customWidth="1"/>
    <col min="1805" max="1811" width="8" style="228" customWidth="1"/>
    <col min="1812" max="2043" width="9.140625" style="228"/>
    <col min="2044" max="2044" width="6.5703125" style="228" customWidth="1"/>
    <col min="2045" max="2045" width="20.140625" style="228" customWidth="1"/>
    <col min="2046" max="2046" width="0" style="228" hidden="1" customWidth="1"/>
    <col min="2047" max="2047" width="7.85546875" style="228" customWidth="1"/>
    <col min="2048" max="2048" width="53.7109375" style="228" customWidth="1"/>
    <col min="2049" max="2050" width="0" style="228" hidden="1" customWidth="1"/>
    <col min="2051" max="2051" width="24.5703125" style="228" customWidth="1"/>
    <col min="2052" max="2056" width="10.140625" style="228" customWidth="1"/>
    <col min="2057" max="2057" width="2.7109375" style="228" customWidth="1"/>
    <col min="2058" max="2058" width="11.7109375" style="228" customWidth="1"/>
    <col min="2059" max="2059" width="13.140625" style="228" customWidth="1"/>
    <col min="2060" max="2060" width="13.5703125" style="228" customWidth="1"/>
    <col min="2061" max="2067" width="8" style="228" customWidth="1"/>
    <col min="2068" max="2299" width="9.140625" style="228"/>
    <col min="2300" max="2300" width="6.5703125" style="228" customWidth="1"/>
    <col min="2301" max="2301" width="20.140625" style="228" customWidth="1"/>
    <col min="2302" max="2302" width="0" style="228" hidden="1" customWidth="1"/>
    <col min="2303" max="2303" width="7.85546875" style="228" customWidth="1"/>
    <col min="2304" max="2304" width="53.7109375" style="228" customWidth="1"/>
    <col min="2305" max="2306" width="0" style="228" hidden="1" customWidth="1"/>
    <col min="2307" max="2307" width="24.5703125" style="228" customWidth="1"/>
    <col min="2308" max="2312" width="10.140625" style="228" customWidth="1"/>
    <col min="2313" max="2313" width="2.7109375" style="228" customWidth="1"/>
    <col min="2314" max="2314" width="11.7109375" style="228" customWidth="1"/>
    <col min="2315" max="2315" width="13.140625" style="228" customWidth="1"/>
    <col min="2316" max="2316" width="13.5703125" style="228" customWidth="1"/>
    <col min="2317" max="2323" width="8" style="228" customWidth="1"/>
    <col min="2324" max="2555" width="9.140625" style="228"/>
    <col min="2556" max="2556" width="6.5703125" style="228" customWidth="1"/>
    <col min="2557" max="2557" width="20.140625" style="228" customWidth="1"/>
    <col min="2558" max="2558" width="0" style="228" hidden="1" customWidth="1"/>
    <col min="2559" max="2559" width="7.85546875" style="228" customWidth="1"/>
    <col min="2560" max="2560" width="53.7109375" style="228" customWidth="1"/>
    <col min="2561" max="2562" width="0" style="228" hidden="1" customWidth="1"/>
    <col min="2563" max="2563" width="24.5703125" style="228" customWidth="1"/>
    <col min="2564" max="2568" width="10.140625" style="228" customWidth="1"/>
    <col min="2569" max="2569" width="2.7109375" style="228" customWidth="1"/>
    <col min="2570" max="2570" width="11.7109375" style="228" customWidth="1"/>
    <col min="2571" max="2571" width="13.140625" style="228" customWidth="1"/>
    <col min="2572" max="2572" width="13.5703125" style="228" customWidth="1"/>
    <col min="2573" max="2579" width="8" style="228" customWidth="1"/>
    <col min="2580" max="2811" width="9.140625" style="228"/>
    <col min="2812" max="2812" width="6.5703125" style="228" customWidth="1"/>
    <col min="2813" max="2813" width="20.140625" style="228" customWidth="1"/>
    <col min="2814" max="2814" width="0" style="228" hidden="1" customWidth="1"/>
    <col min="2815" max="2815" width="7.85546875" style="228" customWidth="1"/>
    <col min="2816" max="2816" width="53.7109375" style="228" customWidth="1"/>
    <col min="2817" max="2818" width="0" style="228" hidden="1" customWidth="1"/>
    <col min="2819" max="2819" width="24.5703125" style="228" customWidth="1"/>
    <col min="2820" max="2824" width="10.140625" style="228" customWidth="1"/>
    <col min="2825" max="2825" width="2.7109375" style="228" customWidth="1"/>
    <col min="2826" max="2826" width="11.7109375" style="228" customWidth="1"/>
    <col min="2827" max="2827" width="13.140625" style="228" customWidth="1"/>
    <col min="2828" max="2828" width="13.5703125" style="228" customWidth="1"/>
    <col min="2829" max="2835" width="8" style="228" customWidth="1"/>
    <col min="2836" max="3067" width="9.140625" style="228"/>
    <col min="3068" max="3068" width="6.5703125" style="228" customWidth="1"/>
    <col min="3069" max="3069" width="20.140625" style="228" customWidth="1"/>
    <col min="3070" max="3070" width="0" style="228" hidden="1" customWidth="1"/>
    <col min="3071" max="3071" width="7.85546875" style="228" customWidth="1"/>
    <col min="3072" max="3072" width="53.7109375" style="228" customWidth="1"/>
    <col min="3073" max="3074" width="0" style="228" hidden="1" customWidth="1"/>
    <col min="3075" max="3075" width="24.5703125" style="228" customWidth="1"/>
    <col min="3076" max="3080" width="10.140625" style="228" customWidth="1"/>
    <col min="3081" max="3081" width="2.7109375" style="228" customWidth="1"/>
    <col min="3082" max="3082" width="11.7109375" style="228" customWidth="1"/>
    <col min="3083" max="3083" width="13.140625" style="228" customWidth="1"/>
    <col min="3084" max="3084" width="13.5703125" style="228" customWidth="1"/>
    <col min="3085" max="3091" width="8" style="228" customWidth="1"/>
    <col min="3092" max="3323" width="9.140625" style="228"/>
    <col min="3324" max="3324" width="6.5703125" style="228" customWidth="1"/>
    <col min="3325" max="3325" width="20.140625" style="228" customWidth="1"/>
    <col min="3326" max="3326" width="0" style="228" hidden="1" customWidth="1"/>
    <col min="3327" max="3327" width="7.85546875" style="228" customWidth="1"/>
    <col min="3328" max="3328" width="53.7109375" style="228" customWidth="1"/>
    <col min="3329" max="3330" width="0" style="228" hidden="1" customWidth="1"/>
    <col min="3331" max="3331" width="24.5703125" style="228" customWidth="1"/>
    <col min="3332" max="3336" width="10.140625" style="228" customWidth="1"/>
    <col min="3337" max="3337" width="2.7109375" style="228" customWidth="1"/>
    <col min="3338" max="3338" width="11.7109375" style="228" customWidth="1"/>
    <col min="3339" max="3339" width="13.140625" style="228" customWidth="1"/>
    <col min="3340" max="3340" width="13.5703125" style="228" customWidth="1"/>
    <col min="3341" max="3347" width="8" style="228" customWidth="1"/>
    <col min="3348" max="3579" width="9.140625" style="228"/>
    <col min="3580" max="3580" width="6.5703125" style="228" customWidth="1"/>
    <col min="3581" max="3581" width="20.140625" style="228" customWidth="1"/>
    <col min="3582" max="3582" width="0" style="228" hidden="1" customWidth="1"/>
    <col min="3583" max="3583" width="7.85546875" style="228" customWidth="1"/>
    <col min="3584" max="3584" width="53.7109375" style="228" customWidth="1"/>
    <col min="3585" max="3586" width="0" style="228" hidden="1" customWidth="1"/>
    <col min="3587" max="3587" width="24.5703125" style="228" customWidth="1"/>
    <col min="3588" max="3592" width="10.140625" style="228" customWidth="1"/>
    <col min="3593" max="3593" width="2.7109375" style="228" customWidth="1"/>
    <col min="3594" max="3594" width="11.7109375" style="228" customWidth="1"/>
    <col min="3595" max="3595" width="13.140625" style="228" customWidth="1"/>
    <col min="3596" max="3596" width="13.5703125" style="228" customWidth="1"/>
    <col min="3597" max="3603" width="8" style="228" customWidth="1"/>
    <col min="3604" max="3835" width="9.140625" style="228"/>
    <col min="3836" max="3836" width="6.5703125" style="228" customWidth="1"/>
    <col min="3837" max="3837" width="20.140625" style="228" customWidth="1"/>
    <col min="3838" max="3838" width="0" style="228" hidden="1" customWidth="1"/>
    <col min="3839" max="3839" width="7.85546875" style="228" customWidth="1"/>
    <col min="3840" max="3840" width="53.7109375" style="228" customWidth="1"/>
    <col min="3841" max="3842" width="0" style="228" hidden="1" customWidth="1"/>
    <col min="3843" max="3843" width="24.5703125" style="228" customWidth="1"/>
    <col min="3844" max="3848" width="10.140625" style="228" customWidth="1"/>
    <col min="3849" max="3849" width="2.7109375" style="228" customWidth="1"/>
    <col min="3850" max="3850" width="11.7109375" style="228" customWidth="1"/>
    <col min="3851" max="3851" width="13.140625" style="228" customWidth="1"/>
    <col min="3852" max="3852" width="13.5703125" style="228" customWidth="1"/>
    <col min="3853" max="3859" width="8" style="228" customWidth="1"/>
    <col min="3860" max="4091" width="9.140625" style="228"/>
    <col min="4092" max="4092" width="6.5703125" style="228" customWidth="1"/>
    <col min="4093" max="4093" width="20.140625" style="228" customWidth="1"/>
    <col min="4094" max="4094" width="0" style="228" hidden="1" customWidth="1"/>
    <col min="4095" max="4095" width="7.85546875" style="228" customWidth="1"/>
    <col min="4096" max="4096" width="53.7109375" style="228" customWidth="1"/>
    <col min="4097" max="4098" width="0" style="228" hidden="1" customWidth="1"/>
    <col min="4099" max="4099" width="24.5703125" style="228" customWidth="1"/>
    <col min="4100" max="4104" width="10.140625" style="228" customWidth="1"/>
    <col min="4105" max="4105" width="2.7109375" style="228" customWidth="1"/>
    <col min="4106" max="4106" width="11.7109375" style="228" customWidth="1"/>
    <col min="4107" max="4107" width="13.140625" style="228" customWidth="1"/>
    <col min="4108" max="4108" width="13.5703125" style="228" customWidth="1"/>
    <col min="4109" max="4115" width="8" style="228" customWidth="1"/>
    <col min="4116" max="4347" width="9.140625" style="228"/>
    <col min="4348" max="4348" width="6.5703125" style="228" customWidth="1"/>
    <col min="4349" max="4349" width="20.140625" style="228" customWidth="1"/>
    <col min="4350" max="4350" width="0" style="228" hidden="1" customWidth="1"/>
    <col min="4351" max="4351" width="7.85546875" style="228" customWidth="1"/>
    <col min="4352" max="4352" width="53.7109375" style="228" customWidth="1"/>
    <col min="4353" max="4354" width="0" style="228" hidden="1" customWidth="1"/>
    <col min="4355" max="4355" width="24.5703125" style="228" customWidth="1"/>
    <col min="4356" max="4360" width="10.140625" style="228" customWidth="1"/>
    <col min="4361" max="4361" width="2.7109375" style="228" customWidth="1"/>
    <col min="4362" max="4362" width="11.7109375" style="228" customWidth="1"/>
    <col min="4363" max="4363" width="13.140625" style="228" customWidth="1"/>
    <col min="4364" max="4364" width="13.5703125" style="228" customWidth="1"/>
    <col min="4365" max="4371" width="8" style="228" customWidth="1"/>
    <col min="4372" max="4603" width="9.140625" style="228"/>
    <col min="4604" max="4604" width="6.5703125" style="228" customWidth="1"/>
    <col min="4605" max="4605" width="20.140625" style="228" customWidth="1"/>
    <col min="4606" max="4606" width="0" style="228" hidden="1" customWidth="1"/>
    <col min="4607" max="4607" width="7.85546875" style="228" customWidth="1"/>
    <col min="4608" max="4608" width="53.7109375" style="228" customWidth="1"/>
    <col min="4609" max="4610" width="0" style="228" hidden="1" customWidth="1"/>
    <col min="4611" max="4611" width="24.5703125" style="228" customWidth="1"/>
    <col min="4612" max="4616" width="10.140625" style="228" customWidth="1"/>
    <col min="4617" max="4617" width="2.7109375" style="228" customWidth="1"/>
    <col min="4618" max="4618" width="11.7109375" style="228" customWidth="1"/>
    <col min="4619" max="4619" width="13.140625" style="228" customWidth="1"/>
    <col min="4620" max="4620" width="13.5703125" style="228" customWidth="1"/>
    <col min="4621" max="4627" width="8" style="228" customWidth="1"/>
    <col min="4628" max="4859" width="9.140625" style="228"/>
    <col min="4860" max="4860" width="6.5703125" style="228" customWidth="1"/>
    <col min="4861" max="4861" width="20.140625" style="228" customWidth="1"/>
    <col min="4862" max="4862" width="0" style="228" hidden="1" customWidth="1"/>
    <col min="4863" max="4863" width="7.85546875" style="228" customWidth="1"/>
    <col min="4864" max="4864" width="53.7109375" style="228" customWidth="1"/>
    <col min="4865" max="4866" width="0" style="228" hidden="1" customWidth="1"/>
    <col min="4867" max="4867" width="24.5703125" style="228" customWidth="1"/>
    <col min="4868" max="4872" width="10.140625" style="228" customWidth="1"/>
    <col min="4873" max="4873" width="2.7109375" style="228" customWidth="1"/>
    <col min="4874" max="4874" width="11.7109375" style="228" customWidth="1"/>
    <col min="4875" max="4875" width="13.140625" style="228" customWidth="1"/>
    <col min="4876" max="4876" width="13.5703125" style="228" customWidth="1"/>
    <col min="4877" max="4883" width="8" style="228" customWidth="1"/>
    <col min="4884" max="5115" width="9.140625" style="228"/>
    <col min="5116" max="5116" width="6.5703125" style="228" customWidth="1"/>
    <col min="5117" max="5117" width="20.140625" style="228" customWidth="1"/>
    <col min="5118" max="5118" width="0" style="228" hidden="1" customWidth="1"/>
    <col min="5119" max="5119" width="7.85546875" style="228" customWidth="1"/>
    <col min="5120" max="5120" width="53.7109375" style="228" customWidth="1"/>
    <col min="5121" max="5122" width="0" style="228" hidden="1" customWidth="1"/>
    <col min="5123" max="5123" width="24.5703125" style="228" customWidth="1"/>
    <col min="5124" max="5128" width="10.140625" style="228" customWidth="1"/>
    <col min="5129" max="5129" width="2.7109375" style="228" customWidth="1"/>
    <col min="5130" max="5130" width="11.7109375" style="228" customWidth="1"/>
    <col min="5131" max="5131" width="13.140625" style="228" customWidth="1"/>
    <col min="5132" max="5132" width="13.5703125" style="228" customWidth="1"/>
    <col min="5133" max="5139" width="8" style="228" customWidth="1"/>
    <col min="5140" max="5371" width="9.140625" style="228"/>
    <col min="5372" max="5372" width="6.5703125" style="228" customWidth="1"/>
    <col min="5373" max="5373" width="20.140625" style="228" customWidth="1"/>
    <col min="5374" max="5374" width="0" style="228" hidden="1" customWidth="1"/>
    <col min="5375" max="5375" width="7.85546875" style="228" customWidth="1"/>
    <col min="5376" max="5376" width="53.7109375" style="228" customWidth="1"/>
    <col min="5377" max="5378" width="0" style="228" hidden="1" customWidth="1"/>
    <col min="5379" max="5379" width="24.5703125" style="228" customWidth="1"/>
    <col min="5380" max="5384" width="10.140625" style="228" customWidth="1"/>
    <col min="5385" max="5385" width="2.7109375" style="228" customWidth="1"/>
    <col min="5386" max="5386" width="11.7109375" style="228" customWidth="1"/>
    <col min="5387" max="5387" width="13.140625" style="228" customWidth="1"/>
    <col min="5388" max="5388" width="13.5703125" style="228" customWidth="1"/>
    <col min="5389" max="5395" width="8" style="228" customWidth="1"/>
    <col min="5396" max="5627" width="9.140625" style="228"/>
    <col min="5628" max="5628" width="6.5703125" style="228" customWidth="1"/>
    <col min="5629" max="5629" width="20.140625" style="228" customWidth="1"/>
    <col min="5630" max="5630" width="0" style="228" hidden="1" customWidth="1"/>
    <col min="5631" max="5631" width="7.85546875" style="228" customWidth="1"/>
    <col min="5632" max="5632" width="53.7109375" style="228" customWidth="1"/>
    <col min="5633" max="5634" width="0" style="228" hidden="1" customWidth="1"/>
    <col min="5635" max="5635" width="24.5703125" style="228" customWidth="1"/>
    <col min="5636" max="5640" width="10.140625" style="228" customWidth="1"/>
    <col min="5641" max="5641" width="2.7109375" style="228" customWidth="1"/>
    <col min="5642" max="5642" width="11.7109375" style="228" customWidth="1"/>
    <col min="5643" max="5643" width="13.140625" style="228" customWidth="1"/>
    <col min="5644" max="5644" width="13.5703125" style="228" customWidth="1"/>
    <col min="5645" max="5651" width="8" style="228" customWidth="1"/>
    <col min="5652" max="5883" width="9.140625" style="228"/>
    <col min="5884" max="5884" width="6.5703125" style="228" customWidth="1"/>
    <col min="5885" max="5885" width="20.140625" style="228" customWidth="1"/>
    <col min="5886" max="5886" width="0" style="228" hidden="1" customWidth="1"/>
    <col min="5887" max="5887" width="7.85546875" style="228" customWidth="1"/>
    <col min="5888" max="5888" width="53.7109375" style="228" customWidth="1"/>
    <col min="5889" max="5890" width="0" style="228" hidden="1" customWidth="1"/>
    <col min="5891" max="5891" width="24.5703125" style="228" customWidth="1"/>
    <col min="5892" max="5896" width="10.140625" style="228" customWidth="1"/>
    <col min="5897" max="5897" width="2.7109375" style="228" customWidth="1"/>
    <col min="5898" max="5898" width="11.7109375" style="228" customWidth="1"/>
    <col min="5899" max="5899" width="13.140625" style="228" customWidth="1"/>
    <col min="5900" max="5900" width="13.5703125" style="228" customWidth="1"/>
    <col min="5901" max="5907" width="8" style="228" customWidth="1"/>
    <col min="5908" max="6139" width="9.140625" style="228"/>
    <col min="6140" max="6140" width="6.5703125" style="228" customWidth="1"/>
    <col min="6141" max="6141" width="20.140625" style="228" customWidth="1"/>
    <col min="6142" max="6142" width="0" style="228" hidden="1" customWidth="1"/>
    <col min="6143" max="6143" width="7.85546875" style="228" customWidth="1"/>
    <col min="6144" max="6144" width="53.7109375" style="228" customWidth="1"/>
    <col min="6145" max="6146" width="0" style="228" hidden="1" customWidth="1"/>
    <col min="6147" max="6147" width="24.5703125" style="228" customWidth="1"/>
    <col min="6148" max="6152" width="10.140625" style="228" customWidth="1"/>
    <col min="6153" max="6153" width="2.7109375" style="228" customWidth="1"/>
    <col min="6154" max="6154" width="11.7109375" style="228" customWidth="1"/>
    <col min="6155" max="6155" width="13.140625" style="228" customWidth="1"/>
    <col min="6156" max="6156" width="13.5703125" style="228" customWidth="1"/>
    <col min="6157" max="6163" width="8" style="228" customWidth="1"/>
    <col min="6164" max="6395" width="9.140625" style="228"/>
    <col min="6396" max="6396" width="6.5703125" style="228" customWidth="1"/>
    <col min="6397" max="6397" width="20.140625" style="228" customWidth="1"/>
    <col min="6398" max="6398" width="0" style="228" hidden="1" customWidth="1"/>
    <col min="6399" max="6399" width="7.85546875" style="228" customWidth="1"/>
    <col min="6400" max="6400" width="53.7109375" style="228" customWidth="1"/>
    <col min="6401" max="6402" width="0" style="228" hidden="1" customWidth="1"/>
    <col min="6403" max="6403" width="24.5703125" style="228" customWidth="1"/>
    <col min="6404" max="6408" width="10.140625" style="228" customWidth="1"/>
    <col min="6409" max="6409" width="2.7109375" style="228" customWidth="1"/>
    <col min="6410" max="6410" width="11.7109375" style="228" customWidth="1"/>
    <col min="6411" max="6411" width="13.140625" style="228" customWidth="1"/>
    <col min="6412" max="6412" width="13.5703125" style="228" customWidth="1"/>
    <col min="6413" max="6419" width="8" style="228" customWidth="1"/>
    <col min="6420" max="6651" width="9.140625" style="228"/>
    <col min="6652" max="6652" width="6.5703125" style="228" customWidth="1"/>
    <col min="6653" max="6653" width="20.140625" style="228" customWidth="1"/>
    <col min="6654" max="6654" width="0" style="228" hidden="1" customWidth="1"/>
    <col min="6655" max="6655" width="7.85546875" style="228" customWidth="1"/>
    <col min="6656" max="6656" width="53.7109375" style="228" customWidth="1"/>
    <col min="6657" max="6658" width="0" style="228" hidden="1" customWidth="1"/>
    <col min="6659" max="6659" width="24.5703125" style="228" customWidth="1"/>
    <col min="6660" max="6664" width="10.140625" style="228" customWidth="1"/>
    <col min="6665" max="6665" width="2.7109375" style="228" customWidth="1"/>
    <col min="6666" max="6666" width="11.7109375" style="228" customWidth="1"/>
    <col min="6667" max="6667" width="13.140625" style="228" customWidth="1"/>
    <col min="6668" max="6668" width="13.5703125" style="228" customWidth="1"/>
    <col min="6669" max="6675" width="8" style="228" customWidth="1"/>
    <col min="6676" max="6907" width="9.140625" style="228"/>
    <col min="6908" max="6908" width="6.5703125" style="228" customWidth="1"/>
    <col min="6909" max="6909" width="20.140625" style="228" customWidth="1"/>
    <col min="6910" max="6910" width="0" style="228" hidden="1" customWidth="1"/>
    <col min="6911" max="6911" width="7.85546875" style="228" customWidth="1"/>
    <col min="6912" max="6912" width="53.7109375" style="228" customWidth="1"/>
    <col min="6913" max="6914" width="0" style="228" hidden="1" customWidth="1"/>
    <col min="6915" max="6915" width="24.5703125" style="228" customWidth="1"/>
    <col min="6916" max="6920" width="10.140625" style="228" customWidth="1"/>
    <col min="6921" max="6921" width="2.7109375" style="228" customWidth="1"/>
    <col min="6922" max="6922" width="11.7109375" style="228" customWidth="1"/>
    <col min="6923" max="6923" width="13.140625" style="228" customWidth="1"/>
    <col min="6924" max="6924" width="13.5703125" style="228" customWidth="1"/>
    <col min="6925" max="6931" width="8" style="228" customWidth="1"/>
    <col min="6932" max="7163" width="9.140625" style="228"/>
    <col min="7164" max="7164" width="6.5703125" style="228" customWidth="1"/>
    <col min="7165" max="7165" width="20.140625" style="228" customWidth="1"/>
    <col min="7166" max="7166" width="0" style="228" hidden="1" customWidth="1"/>
    <col min="7167" max="7167" width="7.85546875" style="228" customWidth="1"/>
    <col min="7168" max="7168" width="53.7109375" style="228" customWidth="1"/>
    <col min="7169" max="7170" width="0" style="228" hidden="1" customWidth="1"/>
    <col min="7171" max="7171" width="24.5703125" style="228" customWidth="1"/>
    <col min="7172" max="7176" width="10.140625" style="228" customWidth="1"/>
    <col min="7177" max="7177" width="2.7109375" style="228" customWidth="1"/>
    <col min="7178" max="7178" width="11.7109375" style="228" customWidth="1"/>
    <col min="7179" max="7179" width="13.140625" style="228" customWidth="1"/>
    <col min="7180" max="7180" width="13.5703125" style="228" customWidth="1"/>
    <col min="7181" max="7187" width="8" style="228" customWidth="1"/>
    <col min="7188" max="7419" width="9.140625" style="228"/>
    <col min="7420" max="7420" width="6.5703125" style="228" customWidth="1"/>
    <col min="7421" max="7421" width="20.140625" style="228" customWidth="1"/>
    <col min="7422" max="7422" width="0" style="228" hidden="1" customWidth="1"/>
    <col min="7423" max="7423" width="7.85546875" style="228" customWidth="1"/>
    <col min="7424" max="7424" width="53.7109375" style="228" customWidth="1"/>
    <col min="7425" max="7426" width="0" style="228" hidden="1" customWidth="1"/>
    <col min="7427" max="7427" width="24.5703125" style="228" customWidth="1"/>
    <col min="7428" max="7432" width="10.140625" style="228" customWidth="1"/>
    <col min="7433" max="7433" width="2.7109375" style="228" customWidth="1"/>
    <col min="7434" max="7434" width="11.7109375" style="228" customWidth="1"/>
    <col min="7435" max="7435" width="13.140625" style="228" customWidth="1"/>
    <col min="7436" max="7436" width="13.5703125" style="228" customWidth="1"/>
    <col min="7437" max="7443" width="8" style="228" customWidth="1"/>
    <col min="7444" max="7675" width="9.140625" style="228"/>
    <col min="7676" max="7676" width="6.5703125" style="228" customWidth="1"/>
    <col min="7677" max="7677" width="20.140625" style="228" customWidth="1"/>
    <col min="7678" max="7678" width="0" style="228" hidden="1" customWidth="1"/>
    <col min="7679" max="7679" width="7.85546875" style="228" customWidth="1"/>
    <col min="7680" max="7680" width="53.7109375" style="228" customWidth="1"/>
    <col min="7681" max="7682" width="0" style="228" hidden="1" customWidth="1"/>
    <col min="7683" max="7683" width="24.5703125" style="228" customWidth="1"/>
    <col min="7684" max="7688" width="10.140625" style="228" customWidth="1"/>
    <col min="7689" max="7689" width="2.7109375" style="228" customWidth="1"/>
    <col min="7690" max="7690" width="11.7109375" style="228" customWidth="1"/>
    <col min="7691" max="7691" width="13.140625" style="228" customWidth="1"/>
    <col min="7692" max="7692" width="13.5703125" style="228" customWidth="1"/>
    <col min="7693" max="7699" width="8" style="228" customWidth="1"/>
    <col min="7700" max="7931" width="9.140625" style="228"/>
    <col min="7932" max="7932" width="6.5703125" style="228" customWidth="1"/>
    <col min="7933" max="7933" width="20.140625" style="228" customWidth="1"/>
    <col min="7934" max="7934" width="0" style="228" hidden="1" customWidth="1"/>
    <col min="7935" max="7935" width="7.85546875" style="228" customWidth="1"/>
    <col min="7936" max="7936" width="53.7109375" style="228" customWidth="1"/>
    <col min="7937" max="7938" width="0" style="228" hidden="1" customWidth="1"/>
    <col min="7939" max="7939" width="24.5703125" style="228" customWidth="1"/>
    <col min="7940" max="7944" width="10.140625" style="228" customWidth="1"/>
    <col min="7945" max="7945" width="2.7109375" style="228" customWidth="1"/>
    <col min="7946" max="7946" width="11.7109375" style="228" customWidth="1"/>
    <col min="7947" max="7947" width="13.140625" style="228" customWidth="1"/>
    <col min="7948" max="7948" width="13.5703125" style="228" customWidth="1"/>
    <col min="7949" max="7955" width="8" style="228" customWidth="1"/>
    <col min="7956" max="8187" width="9.140625" style="228"/>
    <col min="8188" max="8188" width="6.5703125" style="228" customWidth="1"/>
    <col min="8189" max="8189" width="20.140625" style="228" customWidth="1"/>
    <col min="8190" max="8190" width="0" style="228" hidden="1" customWidth="1"/>
    <col min="8191" max="8191" width="7.85546875" style="228" customWidth="1"/>
    <col min="8192" max="8192" width="53.7109375" style="228" customWidth="1"/>
    <col min="8193" max="8194" width="0" style="228" hidden="1" customWidth="1"/>
    <col min="8195" max="8195" width="24.5703125" style="228" customWidth="1"/>
    <col min="8196" max="8200" width="10.140625" style="228" customWidth="1"/>
    <col min="8201" max="8201" width="2.7109375" style="228" customWidth="1"/>
    <col min="8202" max="8202" width="11.7109375" style="228" customWidth="1"/>
    <col min="8203" max="8203" width="13.140625" style="228" customWidth="1"/>
    <col min="8204" max="8204" width="13.5703125" style="228" customWidth="1"/>
    <col min="8205" max="8211" width="8" style="228" customWidth="1"/>
    <col min="8212" max="8443" width="9.140625" style="228"/>
    <col min="8444" max="8444" width="6.5703125" style="228" customWidth="1"/>
    <col min="8445" max="8445" width="20.140625" style="228" customWidth="1"/>
    <col min="8446" max="8446" width="0" style="228" hidden="1" customWidth="1"/>
    <col min="8447" max="8447" width="7.85546875" style="228" customWidth="1"/>
    <col min="8448" max="8448" width="53.7109375" style="228" customWidth="1"/>
    <col min="8449" max="8450" width="0" style="228" hidden="1" customWidth="1"/>
    <col min="8451" max="8451" width="24.5703125" style="228" customWidth="1"/>
    <col min="8452" max="8456" width="10.140625" style="228" customWidth="1"/>
    <col min="8457" max="8457" width="2.7109375" style="228" customWidth="1"/>
    <col min="8458" max="8458" width="11.7109375" style="228" customWidth="1"/>
    <col min="8459" max="8459" width="13.140625" style="228" customWidth="1"/>
    <col min="8460" max="8460" width="13.5703125" style="228" customWidth="1"/>
    <col min="8461" max="8467" width="8" style="228" customWidth="1"/>
    <col min="8468" max="8699" width="9.140625" style="228"/>
    <col min="8700" max="8700" width="6.5703125" style="228" customWidth="1"/>
    <col min="8701" max="8701" width="20.140625" style="228" customWidth="1"/>
    <col min="8702" max="8702" width="0" style="228" hidden="1" customWidth="1"/>
    <col min="8703" max="8703" width="7.85546875" style="228" customWidth="1"/>
    <col min="8704" max="8704" width="53.7109375" style="228" customWidth="1"/>
    <col min="8705" max="8706" width="0" style="228" hidden="1" customWidth="1"/>
    <col min="8707" max="8707" width="24.5703125" style="228" customWidth="1"/>
    <col min="8708" max="8712" width="10.140625" style="228" customWidth="1"/>
    <col min="8713" max="8713" width="2.7109375" style="228" customWidth="1"/>
    <col min="8714" max="8714" width="11.7109375" style="228" customWidth="1"/>
    <col min="8715" max="8715" width="13.140625" style="228" customWidth="1"/>
    <col min="8716" max="8716" width="13.5703125" style="228" customWidth="1"/>
    <col min="8717" max="8723" width="8" style="228" customWidth="1"/>
    <col min="8724" max="8955" width="9.140625" style="228"/>
    <col min="8956" max="8956" width="6.5703125" style="228" customWidth="1"/>
    <col min="8957" max="8957" width="20.140625" style="228" customWidth="1"/>
    <col min="8958" max="8958" width="0" style="228" hidden="1" customWidth="1"/>
    <col min="8959" max="8959" width="7.85546875" style="228" customWidth="1"/>
    <col min="8960" max="8960" width="53.7109375" style="228" customWidth="1"/>
    <col min="8961" max="8962" width="0" style="228" hidden="1" customWidth="1"/>
    <col min="8963" max="8963" width="24.5703125" style="228" customWidth="1"/>
    <col min="8964" max="8968" width="10.140625" style="228" customWidth="1"/>
    <col min="8969" max="8969" width="2.7109375" style="228" customWidth="1"/>
    <col min="8970" max="8970" width="11.7109375" style="228" customWidth="1"/>
    <col min="8971" max="8971" width="13.140625" style="228" customWidth="1"/>
    <col min="8972" max="8972" width="13.5703125" style="228" customWidth="1"/>
    <col min="8973" max="8979" width="8" style="228" customWidth="1"/>
    <col min="8980" max="9211" width="9.140625" style="228"/>
    <col min="9212" max="9212" width="6.5703125" style="228" customWidth="1"/>
    <col min="9213" max="9213" width="20.140625" style="228" customWidth="1"/>
    <col min="9214" max="9214" width="0" style="228" hidden="1" customWidth="1"/>
    <col min="9215" max="9215" width="7.85546875" style="228" customWidth="1"/>
    <col min="9216" max="9216" width="53.7109375" style="228" customWidth="1"/>
    <col min="9217" max="9218" width="0" style="228" hidden="1" customWidth="1"/>
    <col min="9219" max="9219" width="24.5703125" style="228" customWidth="1"/>
    <col min="9220" max="9224" width="10.140625" style="228" customWidth="1"/>
    <col min="9225" max="9225" width="2.7109375" style="228" customWidth="1"/>
    <col min="9226" max="9226" width="11.7109375" style="228" customWidth="1"/>
    <col min="9227" max="9227" width="13.140625" style="228" customWidth="1"/>
    <col min="9228" max="9228" width="13.5703125" style="228" customWidth="1"/>
    <col min="9229" max="9235" width="8" style="228" customWidth="1"/>
    <col min="9236" max="9467" width="9.140625" style="228"/>
    <col min="9468" max="9468" width="6.5703125" style="228" customWidth="1"/>
    <col min="9469" max="9469" width="20.140625" style="228" customWidth="1"/>
    <col min="9470" max="9470" width="0" style="228" hidden="1" customWidth="1"/>
    <col min="9471" max="9471" width="7.85546875" style="228" customWidth="1"/>
    <col min="9472" max="9472" width="53.7109375" style="228" customWidth="1"/>
    <col min="9473" max="9474" width="0" style="228" hidden="1" customWidth="1"/>
    <col min="9475" max="9475" width="24.5703125" style="228" customWidth="1"/>
    <col min="9476" max="9480" width="10.140625" style="228" customWidth="1"/>
    <col min="9481" max="9481" width="2.7109375" style="228" customWidth="1"/>
    <col min="9482" max="9482" width="11.7109375" style="228" customWidth="1"/>
    <col min="9483" max="9483" width="13.140625" style="228" customWidth="1"/>
    <col min="9484" max="9484" width="13.5703125" style="228" customWidth="1"/>
    <col min="9485" max="9491" width="8" style="228" customWidth="1"/>
    <col min="9492" max="9723" width="9.140625" style="228"/>
    <col min="9724" max="9724" width="6.5703125" style="228" customWidth="1"/>
    <col min="9725" max="9725" width="20.140625" style="228" customWidth="1"/>
    <col min="9726" max="9726" width="0" style="228" hidden="1" customWidth="1"/>
    <col min="9727" max="9727" width="7.85546875" style="228" customWidth="1"/>
    <col min="9728" max="9728" width="53.7109375" style="228" customWidth="1"/>
    <col min="9729" max="9730" width="0" style="228" hidden="1" customWidth="1"/>
    <col min="9731" max="9731" width="24.5703125" style="228" customWidth="1"/>
    <col min="9732" max="9736" width="10.140625" style="228" customWidth="1"/>
    <col min="9737" max="9737" width="2.7109375" style="228" customWidth="1"/>
    <col min="9738" max="9738" width="11.7109375" style="228" customWidth="1"/>
    <col min="9739" max="9739" width="13.140625" style="228" customWidth="1"/>
    <col min="9740" max="9740" width="13.5703125" style="228" customWidth="1"/>
    <col min="9741" max="9747" width="8" style="228" customWidth="1"/>
    <col min="9748" max="9979" width="9.140625" style="228"/>
    <col min="9980" max="9980" width="6.5703125" style="228" customWidth="1"/>
    <col min="9981" max="9981" width="20.140625" style="228" customWidth="1"/>
    <col min="9982" max="9982" width="0" style="228" hidden="1" customWidth="1"/>
    <col min="9983" max="9983" width="7.85546875" style="228" customWidth="1"/>
    <col min="9984" max="9984" width="53.7109375" style="228" customWidth="1"/>
    <col min="9985" max="9986" width="0" style="228" hidden="1" customWidth="1"/>
    <col min="9987" max="9987" width="24.5703125" style="228" customWidth="1"/>
    <col min="9988" max="9992" width="10.140625" style="228" customWidth="1"/>
    <col min="9993" max="9993" width="2.7109375" style="228" customWidth="1"/>
    <col min="9994" max="9994" width="11.7109375" style="228" customWidth="1"/>
    <col min="9995" max="9995" width="13.140625" style="228" customWidth="1"/>
    <col min="9996" max="9996" width="13.5703125" style="228" customWidth="1"/>
    <col min="9997" max="10003" width="8" style="228" customWidth="1"/>
    <col min="10004" max="10235" width="9.140625" style="228"/>
    <col min="10236" max="10236" width="6.5703125" style="228" customWidth="1"/>
    <col min="10237" max="10237" width="20.140625" style="228" customWidth="1"/>
    <col min="10238" max="10238" width="0" style="228" hidden="1" customWidth="1"/>
    <col min="10239" max="10239" width="7.85546875" style="228" customWidth="1"/>
    <col min="10240" max="10240" width="53.7109375" style="228" customWidth="1"/>
    <col min="10241" max="10242" width="0" style="228" hidden="1" customWidth="1"/>
    <col min="10243" max="10243" width="24.5703125" style="228" customWidth="1"/>
    <col min="10244" max="10248" width="10.140625" style="228" customWidth="1"/>
    <col min="10249" max="10249" width="2.7109375" style="228" customWidth="1"/>
    <col min="10250" max="10250" width="11.7109375" style="228" customWidth="1"/>
    <col min="10251" max="10251" width="13.140625" style="228" customWidth="1"/>
    <col min="10252" max="10252" width="13.5703125" style="228" customWidth="1"/>
    <col min="10253" max="10259" width="8" style="228" customWidth="1"/>
    <col min="10260" max="10491" width="9.140625" style="228"/>
    <col min="10492" max="10492" width="6.5703125" style="228" customWidth="1"/>
    <col min="10493" max="10493" width="20.140625" style="228" customWidth="1"/>
    <col min="10494" max="10494" width="0" style="228" hidden="1" customWidth="1"/>
    <col min="10495" max="10495" width="7.85546875" style="228" customWidth="1"/>
    <col min="10496" max="10496" width="53.7109375" style="228" customWidth="1"/>
    <col min="10497" max="10498" width="0" style="228" hidden="1" customWidth="1"/>
    <col min="10499" max="10499" width="24.5703125" style="228" customWidth="1"/>
    <col min="10500" max="10504" width="10.140625" style="228" customWidth="1"/>
    <col min="10505" max="10505" width="2.7109375" style="228" customWidth="1"/>
    <col min="10506" max="10506" width="11.7109375" style="228" customWidth="1"/>
    <col min="10507" max="10507" width="13.140625" style="228" customWidth="1"/>
    <col min="10508" max="10508" width="13.5703125" style="228" customWidth="1"/>
    <col min="10509" max="10515" width="8" style="228" customWidth="1"/>
    <col min="10516" max="10747" width="9.140625" style="228"/>
    <col min="10748" max="10748" width="6.5703125" style="228" customWidth="1"/>
    <col min="10749" max="10749" width="20.140625" style="228" customWidth="1"/>
    <col min="10750" max="10750" width="0" style="228" hidden="1" customWidth="1"/>
    <col min="10751" max="10751" width="7.85546875" style="228" customWidth="1"/>
    <col min="10752" max="10752" width="53.7109375" style="228" customWidth="1"/>
    <col min="10753" max="10754" width="0" style="228" hidden="1" customWidth="1"/>
    <col min="10755" max="10755" width="24.5703125" style="228" customWidth="1"/>
    <col min="10756" max="10760" width="10.140625" style="228" customWidth="1"/>
    <col min="10761" max="10761" width="2.7109375" style="228" customWidth="1"/>
    <col min="10762" max="10762" width="11.7109375" style="228" customWidth="1"/>
    <col min="10763" max="10763" width="13.140625" style="228" customWidth="1"/>
    <col min="10764" max="10764" width="13.5703125" style="228" customWidth="1"/>
    <col min="10765" max="10771" width="8" style="228" customWidth="1"/>
    <col min="10772" max="11003" width="9.140625" style="228"/>
    <col min="11004" max="11004" width="6.5703125" style="228" customWidth="1"/>
    <col min="11005" max="11005" width="20.140625" style="228" customWidth="1"/>
    <col min="11006" max="11006" width="0" style="228" hidden="1" customWidth="1"/>
    <col min="11007" max="11007" width="7.85546875" style="228" customWidth="1"/>
    <col min="11008" max="11008" width="53.7109375" style="228" customWidth="1"/>
    <col min="11009" max="11010" width="0" style="228" hidden="1" customWidth="1"/>
    <col min="11011" max="11011" width="24.5703125" style="228" customWidth="1"/>
    <col min="11012" max="11016" width="10.140625" style="228" customWidth="1"/>
    <col min="11017" max="11017" width="2.7109375" style="228" customWidth="1"/>
    <col min="11018" max="11018" width="11.7109375" style="228" customWidth="1"/>
    <col min="11019" max="11019" width="13.140625" style="228" customWidth="1"/>
    <col min="11020" max="11020" width="13.5703125" style="228" customWidth="1"/>
    <col min="11021" max="11027" width="8" style="228" customWidth="1"/>
    <col min="11028" max="11259" width="9.140625" style="228"/>
    <col min="11260" max="11260" width="6.5703125" style="228" customWidth="1"/>
    <col min="11261" max="11261" width="20.140625" style="228" customWidth="1"/>
    <col min="11262" max="11262" width="0" style="228" hidden="1" customWidth="1"/>
    <col min="11263" max="11263" width="7.85546875" style="228" customWidth="1"/>
    <col min="11264" max="11264" width="53.7109375" style="228" customWidth="1"/>
    <col min="11265" max="11266" width="0" style="228" hidden="1" customWidth="1"/>
    <col min="11267" max="11267" width="24.5703125" style="228" customWidth="1"/>
    <col min="11268" max="11272" width="10.140625" style="228" customWidth="1"/>
    <col min="11273" max="11273" width="2.7109375" style="228" customWidth="1"/>
    <col min="11274" max="11274" width="11.7109375" style="228" customWidth="1"/>
    <col min="11275" max="11275" width="13.140625" style="228" customWidth="1"/>
    <col min="11276" max="11276" width="13.5703125" style="228" customWidth="1"/>
    <col min="11277" max="11283" width="8" style="228" customWidth="1"/>
    <col min="11284" max="11515" width="9.140625" style="228"/>
    <col min="11516" max="11516" width="6.5703125" style="228" customWidth="1"/>
    <col min="11517" max="11517" width="20.140625" style="228" customWidth="1"/>
    <col min="11518" max="11518" width="0" style="228" hidden="1" customWidth="1"/>
    <col min="11519" max="11519" width="7.85546875" style="228" customWidth="1"/>
    <col min="11520" max="11520" width="53.7109375" style="228" customWidth="1"/>
    <col min="11521" max="11522" width="0" style="228" hidden="1" customWidth="1"/>
    <col min="11523" max="11523" width="24.5703125" style="228" customWidth="1"/>
    <col min="11524" max="11528" width="10.140625" style="228" customWidth="1"/>
    <col min="11529" max="11529" width="2.7109375" style="228" customWidth="1"/>
    <col min="11530" max="11530" width="11.7109375" style="228" customWidth="1"/>
    <col min="11531" max="11531" width="13.140625" style="228" customWidth="1"/>
    <col min="11532" max="11532" width="13.5703125" style="228" customWidth="1"/>
    <col min="11533" max="11539" width="8" style="228" customWidth="1"/>
    <col min="11540" max="11771" width="9.140625" style="228"/>
    <col min="11772" max="11772" width="6.5703125" style="228" customWidth="1"/>
    <col min="11773" max="11773" width="20.140625" style="228" customWidth="1"/>
    <col min="11774" max="11774" width="0" style="228" hidden="1" customWidth="1"/>
    <col min="11775" max="11775" width="7.85546875" style="228" customWidth="1"/>
    <col min="11776" max="11776" width="53.7109375" style="228" customWidth="1"/>
    <col min="11777" max="11778" width="0" style="228" hidden="1" customWidth="1"/>
    <col min="11779" max="11779" width="24.5703125" style="228" customWidth="1"/>
    <col min="11780" max="11784" width="10.140625" style="228" customWidth="1"/>
    <col min="11785" max="11785" width="2.7109375" style="228" customWidth="1"/>
    <col min="11786" max="11786" width="11.7109375" style="228" customWidth="1"/>
    <col min="11787" max="11787" width="13.140625" style="228" customWidth="1"/>
    <col min="11788" max="11788" width="13.5703125" style="228" customWidth="1"/>
    <col min="11789" max="11795" width="8" style="228" customWidth="1"/>
    <col min="11796" max="12027" width="9.140625" style="228"/>
    <col min="12028" max="12028" width="6.5703125" style="228" customWidth="1"/>
    <col min="12029" max="12029" width="20.140625" style="228" customWidth="1"/>
    <col min="12030" max="12030" width="0" style="228" hidden="1" customWidth="1"/>
    <col min="12031" max="12031" width="7.85546875" style="228" customWidth="1"/>
    <col min="12032" max="12032" width="53.7109375" style="228" customWidth="1"/>
    <col min="12033" max="12034" width="0" style="228" hidden="1" customWidth="1"/>
    <col min="12035" max="12035" width="24.5703125" style="228" customWidth="1"/>
    <col min="12036" max="12040" width="10.140625" style="228" customWidth="1"/>
    <col min="12041" max="12041" width="2.7109375" style="228" customWidth="1"/>
    <col min="12042" max="12042" width="11.7109375" style="228" customWidth="1"/>
    <col min="12043" max="12043" width="13.140625" style="228" customWidth="1"/>
    <col min="12044" max="12044" width="13.5703125" style="228" customWidth="1"/>
    <col min="12045" max="12051" width="8" style="228" customWidth="1"/>
    <col min="12052" max="12283" width="9.140625" style="228"/>
    <col min="12284" max="12284" width="6.5703125" style="228" customWidth="1"/>
    <col min="12285" max="12285" width="20.140625" style="228" customWidth="1"/>
    <col min="12286" max="12286" width="0" style="228" hidden="1" customWidth="1"/>
    <col min="12287" max="12287" width="7.85546875" style="228" customWidth="1"/>
    <col min="12288" max="12288" width="53.7109375" style="228" customWidth="1"/>
    <col min="12289" max="12290" width="0" style="228" hidden="1" customWidth="1"/>
    <col min="12291" max="12291" width="24.5703125" style="228" customWidth="1"/>
    <col min="12292" max="12296" width="10.140625" style="228" customWidth="1"/>
    <col min="12297" max="12297" width="2.7109375" style="228" customWidth="1"/>
    <col min="12298" max="12298" width="11.7109375" style="228" customWidth="1"/>
    <col min="12299" max="12299" width="13.140625" style="228" customWidth="1"/>
    <col min="12300" max="12300" width="13.5703125" style="228" customWidth="1"/>
    <col min="12301" max="12307" width="8" style="228" customWidth="1"/>
    <col min="12308" max="12539" width="9.140625" style="228"/>
    <col min="12540" max="12540" width="6.5703125" style="228" customWidth="1"/>
    <col min="12541" max="12541" width="20.140625" style="228" customWidth="1"/>
    <col min="12542" max="12542" width="0" style="228" hidden="1" customWidth="1"/>
    <col min="12543" max="12543" width="7.85546875" style="228" customWidth="1"/>
    <col min="12544" max="12544" width="53.7109375" style="228" customWidth="1"/>
    <col min="12545" max="12546" width="0" style="228" hidden="1" customWidth="1"/>
    <col min="12547" max="12547" width="24.5703125" style="228" customWidth="1"/>
    <col min="12548" max="12552" width="10.140625" style="228" customWidth="1"/>
    <col min="12553" max="12553" width="2.7109375" style="228" customWidth="1"/>
    <col min="12554" max="12554" width="11.7109375" style="228" customWidth="1"/>
    <col min="12555" max="12555" width="13.140625" style="228" customWidth="1"/>
    <col min="12556" max="12556" width="13.5703125" style="228" customWidth="1"/>
    <col min="12557" max="12563" width="8" style="228" customWidth="1"/>
    <col min="12564" max="12795" width="9.140625" style="228"/>
    <col min="12796" max="12796" width="6.5703125" style="228" customWidth="1"/>
    <col min="12797" max="12797" width="20.140625" style="228" customWidth="1"/>
    <col min="12798" max="12798" width="0" style="228" hidden="1" customWidth="1"/>
    <col min="12799" max="12799" width="7.85546875" style="228" customWidth="1"/>
    <col min="12800" max="12800" width="53.7109375" style="228" customWidth="1"/>
    <col min="12801" max="12802" width="0" style="228" hidden="1" customWidth="1"/>
    <col min="12803" max="12803" width="24.5703125" style="228" customWidth="1"/>
    <col min="12804" max="12808" width="10.140625" style="228" customWidth="1"/>
    <col min="12809" max="12809" width="2.7109375" style="228" customWidth="1"/>
    <col min="12810" max="12810" width="11.7109375" style="228" customWidth="1"/>
    <col min="12811" max="12811" width="13.140625" style="228" customWidth="1"/>
    <col min="12812" max="12812" width="13.5703125" style="228" customWidth="1"/>
    <col min="12813" max="12819" width="8" style="228" customWidth="1"/>
    <col min="12820" max="13051" width="9.140625" style="228"/>
    <col min="13052" max="13052" width="6.5703125" style="228" customWidth="1"/>
    <col min="13053" max="13053" width="20.140625" style="228" customWidth="1"/>
    <col min="13054" max="13054" width="0" style="228" hidden="1" customWidth="1"/>
    <col min="13055" max="13055" width="7.85546875" style="228" customWidth="1"/>
    <col min="13056" max="13056" width="53.7109375" style="228" customWidth="1"/>
    <col min="13057" max="13058" width="0" style="228" hidden="1" customWidth="1"/>
    <col min="13059" max="13059" width="24.5703125" style="228" customWidth="1"/>
    <col min="13060" max="13064" width="10.140625" style="228" customWidth="1"/>
    <col min="13065" max="13065" width="2.7109375" style="228" customWidth="1"/>
    <col min="13066" max="13066" width="11.7109375" style="228" customWidth="1"/>
    <col min="13067" max="13067" width="13.140625" style="228" customWidth="1"/>
    <col min="13068" max="13068" width="13.5703125" style="228" customWidth="1"/>
    <col min="13069" max="13075" width="8" style="228" customWidth="1"/>
    <col min="13076" max="13307" width="9.140625" style="228"/>
    <col min="13308" max="13308" width="6.5703125" style="228" customWidth="1"/>
    <col min="13309" max="13309" width="20.140625" style="228" customWidth="1"/>
    <col min="13310" max="13310" width="0" style="228" hidden="1" customWidth="1"/>
    <col min="13311" max="13311" width="7.85546875" style="228" customWidth="1"/>
    <col min="13312" max="13312" width="53.7109375" style="228" customWidth="1"/>
    <col min="13313" max="13314" width="0" style="228" hidden="1" customWidth="1"/>
    <col min="13315" max="13315" width="24.5703125" style="228" customWidth="1"/>
    <col min="13316" max="13320" width="10.140625" style="228" customWidth="1"/>
    <col min="13321" max="13321" width="2.7109375" style="228" customWidth="1"/>
    <col min="13322" max="13322" width="11.7109375" style="228" customWidth="1"/>
    <col min="13323" max="13323" width="13.140625" style="228" customWidth="1"/>
    <col min="13324" max="13324" width="13.5703125" style="228" customWidth="1"/>
    <col min="13325" max="13331" width="8" style="228" customWidth="1"/>
    <col min="13332" max="13563" width="9.140625" style="228"/>
    <col min="13564" max="13564" width="6.5703125" style="228" customWidth="1"/>
    <col min="13565" max="13565" width="20.140625" style="228" customWidth="1"/>
    <col min="13566" max="13566" width="0" style="228" hidden="1" customWidth="1"/>
    <col min="13567" max="13567" width="7.85546875" style="228" customWidth="1"/>
    <col min="13568" max="13568" width="53.7109375" style="228" customWidth="1"/>
    <col min="13569" max="13570" width="0" style="228" hidden="1" customWidth="1"/>
    <col min="13571" max="13571" width="24.5703125" style="228" customWidth="1"/>
    <col min="13572" max="13576" width="10.140625" style="228" customWidth="1"/>
    <col min="13577" max="13577" width="2.7109375" style="228" customWidth="1"/>
    <col min="13578" max="13578" width="11.7109375" style="228" customWidth="1"/>
    <col min="13579" max="13579" width="13.140625" style="228" customWidth="1"/>
    <col min="13580" max="13580" width="13.5703125" style="228" customWidth="1"/>
    <col min="13581" max="13587" width="8" style="228" customWidth="1"/>
    <col min="13588" max="13819" width="9.140625" style="228"/>
    <col min="13820" max="13820" width="6.5703125" style="228" customWidth="1"/>
    <col min="13821" max="13821" width="20.140625" style="228" customWidth="1"/>
    <col min="13822" max="13822" width="0" style="228" hidden="1" customWidth="1"/>
    <col min="13823" max="13823" width="7.85546875" style="228" customWidth="1"/>
    <col min="13824" max="13824" width="53.7109375" style="228" customWidth="1"/>
    <col min="13825" max="13826" width="0" style="228" hidden="1" customWidth="1"/>
    <col min="13827" max="13827" width="24.5703125" style="228" customWidth="1"/>
    <col min="13828" max="13832" width="10.140625" style="228" customWidth="1"/>
    <col min="13833" max="13833" width="2.7109375" style="228" customWidth="1"/>
    <col min="13834" max="13834" width="11.7109375" style="228" customWidth="1"/>
    <col min="13835" max="13835" width="13.140625" style="228" customWidth="1"/>
    <col min="13836" max="13836" width="13.5703125" style="228" customWidth="1"/>
    <col min="13837" max="13843" width="8" style="228" customWidth="1"/>
    <col min="13844" max="14075" width="9.140625" style="228"/>
    <col min="14076" max="14076" width="6.5703125" style="228" customWidth="1"/>
    <col min="14077" max="14077" width="20.140625" style="228" customWidth="1"/>
    <col min="14078" max="14078" width="0" style="228" hidden="1" customWidth="1"/>
    <col min="14079" max="14079" width="7.85546875" style="228" customWidth="1"/>
    <col min="14080" max="14080" width="53.7109375" style="228" customWidth="1"/>
    <col min="14081" max="14082" width="0" style="228" hidden="1" customWidth="1"/>
    <col min="14083" max="14083" width="24.5703125" style="228" customWidth="1"/>
    <col min="14084" max="14088" width="10.140625" style="228" customWidth="1"/>
    <col min="14089" max="14089" width="2.7109375" style="228" customWidth="1"/>
    <col min="14090" max="14090" width="11.7109375" style="228" customWidth="1"/>
    <col min="14091" max="14091" width="13.140625" style="228" customWidth="1"/>
    <col min="14092" max="14092" width="13.5703125" style="228" customWidth="1"/>
    <col min="14093" max="14099" width="8" style="228" customWidth="1"/>
    <col min="14100" max="14331" width="9.140625" style="228"/>
    <col min="14332" max="14332" width="6.5703125" style="228" customWidth="1"/>
    <col min="14333" max="14333" width="20.140625" style="228" customWidth="1"/>
    <col min="14334" max="14334" width="0" style="228" hidden="1" customWidth="1"/>
    <col min="14335" max="14335" width="7.85546875" style="228" customWidth="1"/>
    <col min="14336" max="14336" width="53.7109375" style="228" customWidth="1"/>
    <col min="14337" max="14338" width="0" style="228" hidden="1" customWidth="1"/>
    <col min="14339" max="14339" width="24.5703125" style="228" customWidth="1"/>
    <col min="14340" max="14344" width="10.140625" style="228" customWidth="1"/>
    <col min="14345" max="14345" width="2.7109375" style="228" customWidth="1"/>
    <col min="14346" max="14346" width="11.7109375" style="228" customWidth="1"/>
    <col min="14347" max="14347" width="13.140625" style="228" customWidth="1"/>
    <col min="14348" max="14348" width="13.5703125" style="228" customWidth="1"/>
    <col min="14349" max="14355" width="8" style="228" customWidth="1"/>
    <col min="14356" max="14587" width="9.140625" style="228"/>
    <col min="14588" max="14588" width="6.5703125" style="228" customWidth="1"/>
    <col min="14589" max="14589" width="20.140625" style="228" customWidth="1"/>
    <col min="14590" max="14590" width="0" style="228" hidden="1" customWidth="1"/>
    <col min="14591" max="14591" width="7.85546875" style="228" customWidth="1"/>
    <col min="14592" max="14592" width="53.7109375" style="228" customWidth="1"/>
    <col min="14593" max="14594" width="0" style="228" hidden="1" customWidth="1"/>
    <col min="14595" max="14595" width="24.5703125" style="228" customWidth="1"/>
    <col min="14596" max="14600" width="10.140625" style="228" customWidth="1"/>
    <col min="14601" max="14601" width="2.7109375" style="228" customWidth="1"/>
    <col min="14602" max="14602" width="11.7109375" style="228" customWidth="1"/>
    <col min="14603" max="14603" width="13.140625" style="228" customWidth="1"/>
    <col min="14604" max="14604" width="13.5703125" style="228" customWidth="1"/>
    <col min="14605" max="14611" width="8" style="228" customWidth="1"/>
    <col min="14612" max="14843" width="9.140625" style="228"/>
    <col min="14844" max="14844" width="6.5703125" style="228" customWidth="1"/>
    <col min="14845" max="14845" width="20.140625" style="228" customWidth="1"/>
    <col min="14846" max="14846" width="0" style="228" hidden="1" customWidth="1"/>
    <col min="14847" max="14847" width="7.85546875" style="228" customWidth="1"/>
    <col min="14848" max="14848" width="53.7109375" style="228" customWidth="1"/>
    <col min="14849" max="14850" width="0" style="228" hidden="1" customWidth="1"/>
    <col min="14851" max="14851" width="24.5703125" style="228" customWidth="1"/>
    <col min="14852" max="14856" width="10.140625" style="228" customWidth="1"/>
    <col min="14857" max="14857" width="2.7109375" style="228" customWidth="1"/>
    <col min="14858" max="14858" width="11.7109375" style="228" customWidth="1"/>
    <col min="14859" max="14859" width="13.140625" style="228" customWidth="1"/>
    <col min="14860" max="14860" width="13.5703125" style="228" customWidth="1"/>
    <col min="14861" max="14867" width="8" style="228" customWidth="1"/>
    <col min="14868" max="15099" width="9.140625" style="228"/>
    <col min="15100" max="15100" width="6.5703125" style="228" customWidth="1"/>
    <col min="15101" max="15101" width="20.140625" style="228" customWidth="1"/>
    <col min="15102" max="15102" width="0" style="228" hidden="1" customWidth="1"/>
    <col min="15103" max="15103" width="7.85546875" style="228" customWidth="1"/>
    <col min="15104" max="15104" width="53.7109375" style="228" customWidth="1"/>
    <col min="15105" max="15106" width="0" style="228" hidden="1" customWidth="1"/>
    <col min="15107" max="15107" width="24.5703125" style="228" customWidth="1"/>
    <col min="15108" max="15112" width="10.140625" style="228" customWidth="1"/>
    <col min="15113" max="15113" width="2.7109375" style="228" customWidth="1"/>
    <col min="15114" max="15114" width="11.7109375" style="228" customWidth="1"/>
    <col min="15115" max="15115" width="13.140625" style="228" customWidth="1"/>
    <col min="15116" max="15116" width="13.5703125" style="228" customWidth="1"/>
    <col min="15117" max="15123" width="8" style="228" customWidth="1"/>
    <col min="15124" max="15355" width="9.140625" style="228"/>
    <col min="15356" max="15356" width="6.5703125" style="228" customWidth="1"/>
    <col min="15357" max="15357" width="20.140625" style="228" customWidth="1"/>
    <col min="15358" max="15358" width="0" style="228" hidden="1" customWidth="1"/>
    <col min="15359" max="15359" width="7.85546875" style="228" customWidth="1"/>
    <col min="15360" max="15360" width="53.7109375" style="228" customWidth="1"/>
    <col min="15361" max="15362" width="0" style="228" hidden="1" customWidth="1"/>
    <col min="15363" max="15363" width="24.5703125" style="228" customWidth="1"/>
    <col min="15364" max="15368" width="10.140625" style="228" customWidth="1"/>
    <col min="15369" max="15369" width="2.7109375" style="228" customWidth="1"/>
    <col min="15370" max="15370" width="11.7109375" style="228" customWidth="1"/>
    <col min="15371" max="15371" width="13.140625" style="228" customWidth="1"/>
    <col min="15372" max="15372" width="13.5703125" style="228" customWidth="1"/>
    <col min="15373" max="15379" width="8" style="228" customWidth="1"/>
    <col min="15380" max="15611" width="9.140625" style="228"/>
    <col min="15612" max="15612" width="6.5703125" style="228" customWidth="1"/>
    <col min="15613" max="15613" width="20.140625" style="228" customWidth="1"/>
    <col min="15614" max="15614" width="0" style="228" hidden="1" customWidth="1"/>
    <col min="15615" max="15615" width="7.85546875" style="228" customWidth="1"/>
    <col min="15616" max="15616" width="53.7109375" style="228" customWidth="1"/>
    <col min="15617" max="15618" width="0" style="228" hidden="1" customWidth="1"/>
    <col min="15619" max="15619" width="24.5703125" style="228" customWidth="1"/>
    <col min="15620" max="15624" width="10.140625" style="228" customWidth="1"/>
    <col min="15625" max="15625" width="2.7109375" style="228" customWidth="1"/>
    <col min="15626" max="15626" width="11.7109375" style="228" customWidth="1"/>
    <col min="15627" max="15627" width="13.140625" style="228" customWidth="1"/>
    <col min="15628" max="15628" width="13.5703125" style="228" customWidth="1"/>
    <col min="15629" max="15635" width="8" style="228" customWidth="1"/>
    <col min="15636" max="15867" width="9.140625" style="228"/>
    <col min="15868" max="15868" width="6.5703125" style="228" customWidth="1"/>
    <col min="15869" max="15869" width="20.140625" style="228" customWidth="1"/>
    <col min="15870" max="15870" width="0" style="228" hidden="1" customWidth="1"/>
    <col min="15871" max="15871" width="7.85546875" style="228" customWidth="1"/>
    <col min="15872" max="15872" width="53.7109375" style="228" customWidth="1"/>
    <col min="15873" max="15874" width="0" style="228" hidden="1" customWidth="1"/>
    <col min="15875" max="15875" width="24.5703125" style="228" customWidth="1"/>
    <col min="15876" max="15880" width="10.140625" style="228" customWidth="1"/>
    <col min="15881" max="15881" width="2.7109375" style="228" customWidth="1"/>
    <col min="15882" max="15882" width="11.7109375" style="228" customWidth="1"/>
    <col min="15883" max="15883" width="13.140625" style="228" customWidth="1"/>
    <col min="15884" max="15884" width="13.5703125" style="228" customWidth="1"/>
    <col min="15885" max="15891" width="8" style="228" customWidth="1"/>
    <col min="15892" max="16123" width="9.140625" style="228"/>
    <col min="16124" max="16124" width="6.5703125" style="228" customWidth="1"/>
    <col min="16125" max="16125" width="20.140625" style="228" customWidth="1"/>
    <col min="16126" max="16126" width="0" style="228" hidden="1" customWidth="1"/>
    <col min="16127" max="16127" width="7.85546875" style="228" customWidth="1"/>
    <col min="16128" max="16128" width="53.7109375" style="228" customWidth="1"/>
    <col min="16129" max="16130" width="0" style="228" hidden="1" customWidth="1"/>
    <col min="16131" max="16131" width="24.5703125" style="228" customWidth="1"/>
    <col min="16132" max="16136" width="10.140625" style="228" customWidth="1"/>
    <col min="16137" max="16137" width="2.7109375" style="228" customWidth="1"/>
    <col min="16138" max="16138" width="11.7109375" style="228" customWidth="1"/>
    <col min="16139" max="16139" width="13.140625" style="228" customWidth="1"/>
    <col min="16140" max="16140" width="13.5703125" style="228" customWidth="1"/>
    <col min="16141" max="16147" width="8" style="228" customWidth="1"/>
    <col min="16148" max="16384" width="9.140625" style="228"/>
  </cols>
  <sheetData>
    <row r="1" spans="1:243" s="172" customFormat="1" ht="14.25" hidden="1" customHeight="1">
      <c r="A1" s="169" t="s">
        <v>106</v>
      </c>
      <c r="B1" s="170"/>
      <c r="C1" s="170"/>
      <c r="D1" s="170"/>
      <c r="E1" s="171"/>
      <c r="F1" s="171"/>
      <c r="G1" s="171"/>
      <c r="I1" s="173"/>
      <c r="J1" s="174"/>
      <c r="K1" s="175" t="s">
        <v>110</v>
      </c>
      <c r="L1" s="173"/>
      <c r="M1" s="175" t="s">
        <v>111</v>
      </c>
      <c r="N1" s="175"/>
      <c r="O1" s="174"/>
      <c r="P1" s="174"/>
      <c r="Q1" s="176" t="s">
        <v>112</v>
      </c>
      <c r="R1" s="177"/>
      <c r="S1" s="177"/>
      <c r="T1" s="177"/>
      <c r="U1" s="177"/>
      <c r="W1" s="177"/>
    </row>
    <row r="2" spans="1:243" s="179" customFormat="1" ht="34.5" customHeight="1">
      <c r="A2" s="335" t="s">
        <v>168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78"/>
      <c r="S2" s="178"/>
    </row>
    <row r="3" spans="1:243" s="179" customFormat="1" ht="34.5" customHeight="1">
      <c r="A3" s="335" t="s">
        <v>228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178"/>
      <c r="S3" s="178"/>
    </row>
    <row r="4" spans="1:243" s="181" customFormat="1" ht="27.75" customHeight="1">
      <c r="A4" s="353" t="s">
        <v>169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180"/>
      <c r="S4" s="180"/>
    </row>
    <row r="5" spans="1:243" s="183" customFormat="1" ht="34.5" customHeight="1">
      <c r="A5" s="339" t="s">
        <v>233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182"/>
      <c r="S5" s="182"/>
      <c r="T5" s="182"/>
    </row>
    <row r="6" spans="1:243" s="187" customFormat="1" ht="21.75" customHeight="1">
      <c r="A6" s="340" t="s">
        <v>96</v>
      </c>
      <c r="B6" s="340"/>
      <c r="C6" s="340"/>
      <c r="D6" s="340"/>
      <c r="E6" s="340"/>
      <c r="F6" s="184"/>
      <c r="G6" s="184"/>
      <c r="H6" s="185"/>
      <c r="I6" s="185"/>
      <c r="J6" s="186"/>
      <c r="K6" s="186"/>
      <c r="L6" s="186"/>
      <c r="M6" s="186"/>
      <c r="N6" s="186"/>
      <c r="O6" s="186"/>
      <c r="P6" s="42"/>
      <c r="Q6" s="42" t="s">
        <v>97</v>
      </c>
      <c r="R6" s="340"/>
      <c r="S6" s="340"/>
    </row>
    <row r="7" spans="1:243" s="190" customFormat="1" ht="25.5" customHeight="1">
      <c r="A7" s="403" t="s">
        <v>115</v>
      </c>
      <c r="B7" s="404" t="s">
        <v>0</v>
      </c>
      <c r="C7" s="188"/>
      <c r="D7" s="405" t="s">
        <v>118</v>
      </c>
      <c r="E7" s="406" t="s">
        <v>119</v>
      </c>
      <c r="F7" s="189"/>
      <c r="G7" s="189"/>
      <c r="H7" s="407" t="s">
        <v>170</v>
      </c>
      <c r="I7" s="355" t="s">
        <v>171</v>
      </c>
      <c r="J7" s="355"/>
      <c r="K7" s="355"/>
      <c r="L7" s="355"/>
      <c r="M7" s="355"/>
      <c r="N7" s="410" t="s">
        <v>172</v>
      </c>
      <c r="O7" s="411"/>
      <c r="P7" s="405" t="s">
        <v>173</v>
      </c>
      <c r="Q7" s="414" t="s">
        <v>174</v>
      </c>
    </row>
    <row r="8" spans="1:243" s="190" customFormat="1" ht="97.5" customHeight="1">
      <c r="A8" s="403"/>
      <c r="B8" s="404"/>
      <c r="C8" s="188"/>
      <c r="D8" s="405"/>
      <c r="E8" s="406"/>
      <c r="F8" s="189"/>
      <c r="G8" s="189"/>
      <c r="H8" s="407"/>
      <c r="I8" s="191" t="s">
        <v>175</v>
      </c>
      <c r="J8" s="191" t="s">
        <v>176</v>
      </c>
      <c r="K8" s="191" t="s">
        <v>177</v>
      </c>
      <c r="L8" s="192" t="s">
        <v>178</v>
      </c>
      <c r="M8" s="193" t="s">
        <v>179</v>
      </c>
      <c r="N8" s="412"/>
      <c r="O8" s="413"/>
      <c r="P8" s="405"/>
      <c r="Q8" s="414"/>
    </row>
    <row r="9" spans="1:243" s="194" customFormat="1" ht="36" customHeight="1">
      <c r="A9" s="415" t="s">
        <v>180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</row>
    <row r="10" spans="1:243" s="194" customFormat="1" ht="69" customHeight="1">
      <c r="A10" s="195"/>
      <c r="B10" s="442" t="s">
        <v>220</v>
      </c>
      <c r="C10" s="443" t="s">
        <v>35</v>
      </c>
      <c r="D10" s="444" t="s">
        <v>20</v>
      </c>
      <c r="E10" s="445" t="s">
        <v>221</v>
      </c>
      <c r="F10" s="446"/>
      <c r="G10" s="447" t="s">
        <v>5</v>
      </c>
      <c r="H10" s="448" t="s">
        <v>6</v>
      </c>
      <c r="I10" s="201">
        <v>7.8</v>
      </c>
      <c r="J10" s="201">
        <v>8.5</v>
      </c>
      <c r="K10" s="201">
        <v>8</v>
      </c>
      <c r="L10" s="201">
        <v>7.9</v>
      </c>
      <c r="M10" s="201">
        <v>8.1999999999999993</v>
      </c>
      <c r="N10" s="408">
        <f>I10+J10+K10+L10+M10</f>
        <v>40.400000000000006</v>
      </c>
      <c r="O10" s="409"/>
      <c r="P10" s="202"/>
      <c r="Q10" s="203">
        <f>N10/5*10</f>
        <v>80.800000000000011</v>
      </c>
    </row>
    <row r="11" spans="1:243" s="194" customFormat="1" ht="69" customHeight="1">
      <c r="A11" s="327"/>
      <c r="B11" s="442" t="s">
        <v>220</v>
      </c>
      <c r="C11" s="443" t="s">
        <v>35</v>
      </c>
      <c r="D11" s="444" t="s">
        <v>20</v>
      </c>
      <c r="E11" s="445" t="s">
        <v>222</v>
      </c>
      <c r="F11" s="446"/>
      <c r="G11" s="447" t="s">
        <v>5</v>
      </c>
      <c r="H11" s="200" t="s">
        <v>96</v>
      </c>
      <c r="I11" s="201">
        <v>8.1999999999999993</v>
      </c>
      <c r="J11" s="201">
        <v>6.9</v>
      </c>
      <c r="K11" s="201">
        <v>7.9</v>
      </c>
      <c r="L11" s="201">
        <v>7.8</v>
      </c>
      <c r="M11" s="201">
        <v>7.7</v>
      </c>
      <c r="N11" s="408">
        <f>I11+J11+K11+L11+M11</f>
        <v>38.5</v>
      </c>
      <c r="O11" s="409"/>
      <c r="P11" s="202"/>
      <c r="Q11" s="203">
        <f>N11/5*10</f>
        <v>77</v>
      </c>
    </row>
    <row r="12" spans="1:243" s="194" customFormat="1" ht="36" hidden="1" customHeight="1">
      <c r="A12" s="415" t="s">
        <v>181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</row>
    <row r="13" spans="1:243" s="194" customFormat="1" ht="48.75" hidden="1" customHeight="1">
      <c r="A13" s="195">
        <f>RANK(Q13,$Q$13:$Q$13)</f>
        <v>1</v>
      </c>
      <c r="B13" s="196"/>
      <c r="C13" s="197"/>
      <c r="D13" s="204"/>
      <c r="E13" s="205"/>
      <c r="F13" s="206"/>
      <c r="G13" s="158"/>
      <c r="H13" s="158"/>
      <c r="I13" s="201"/>
      <c r="J13" s="201"/>
      <c r="K13" s="201"/>
      <c r="L13" s="201"/>
      <c r="M13" s="201"/>
      <c r="N13" s="408">
        <f>I13+J13+K13+L13+M13</f>
        <v>0</v>
      </c>
      <c r="O13" s="409"/>
      <c r="P13" s="202"/>
      <c r="Q13" s="203">
        <f>N13/5*10</f>
        <v>0</v>
      </c>
    </row>
    <row r="14" spans="1:243" s="194" customFormat="1" ht="36" hidden="1" customHeight="1">
      <c r="A14" s="415" t="s">
        <v>182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</row>
    <row r="15" spans="1:243" s="194" customFormat="1" ht="48.75" hidden="1" customHeight="1">
      <c r="A15" s="195">
        <v>1</v>
      </c>
      <c r="B15" s="196"/>
      <c r="C15" s="197"/>
      <c r="D15" s="204"/>
      <c r="E15" s="199"/>
      <c r="F15" s="206"/>
      <c r="G15" s="158"/>
      <c r="H15" s="158"/>
      <c r="I15" s="201"/>
      <c r="J15" s="201"/>
      <c r="K15" s="201"/>
      <c r="L15" s="201"/>
      <c r="M15" s="201"/>
      <c r="N15" s="408">
        <f>I15+J15+K15+L15+M15</f>
        <v>0</v>
      </c>
      <c r="O15" s="409"/>
      <c r="P15" s="202"/>
      <c r="Q15" s="203">
        <f>N15/5*10</f>
        <v>0</v>
      </c>
    </row>
    <row r="16" spans="1:243" s="207" customFormat="1" ht="45.75" hidden="1" customHeight="1">
      <c r="A16" s="415" t="s">
        <v>183</v>
      </c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208"/>
      <c r="CK16" s="208"/>
      <c r="CL16" s="208"/>
      <c r="CM16" s="208"/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</row>
    <row r="17" spans="1:243" s="217" customFormat="1" ht="66" hidden="1" customHeight="1">
      <c r="A17" s="209" t="s">
        <v>115</v>
      </c>
      <c r="B17" s="210" t="s">
        <v>184</v>
      </c>
      <c r="C17" s="211"/>
      <c r="D17" s="211" t="s">
        <v>118</v>
      </c>
      <c r="E17" s="210" t="s">
        <v>185</v>
      </c>
      <c r="F17" s="212" t="s">
        <v>186</v>
      </c>
      <c r="G17" s="210" t="s">
        <v>2</v>
      </c>
      <c r="H17" s="210" t="s">
        <v>1</v>
      </c>
      <c r="I17" s="213" t="s">
        <v>175</v>
      </c>
      <c r="J17" s="213" t="s">
        <v>176</v>
      </c>
      <c r="K17" s="213" t="s">
        <v>177</v>
      </c>
      <c r="L17" s="213" t="s">
        <v>178</v>
      </c>
      <c r="M17" s="213" t="s">
        <v>187</v>
      </c>
      <c r="N17" s="214" t="s">
        <v>188</v>
      </c>
      <c r="O17" s="215" t="s">
        <v>189</v>
      </c>
      <c r="P17" s="215" t="s">
        <v>190</v>
      </c>
      <c r="Q17" s="216" t="s">
        <v>191</v>
      </c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</row>
    <row r="18" spans="1:243" s="207" customFormat="1" ht="45.75" hidden="1" customHeight="1">
      <c r="A18" s="219">
        <v>1</v>
      </c>
      <c r="B18" s="220"/>
      <c r="C18" s="221"/>
      <c r="D18" s="222"/>
      <c r="E18" s="199"/>
      <c r="F18" s="223"/>
      <c r="G18" s="198"/>
      <c r="H18" s="200"/>
      <c r="I18" s="224"/>
      <c r="J18" s="224"/>
      <c r="K18" s="224"/>
      <c r="L18" s="224"/>
      <c r="M18" s="224"/>
      <c r="N18" s="225"/>
      <c r="O18" s="226">
        <f>(SUM(I18:M18))*2</f>
        <v>0</v>
      </c>
      <c r="P18" s="227">
        <v>65.893000000000001</v>
      </c>
      <c r="Q18" s="227">
        <f>(O18+P18)/2</f>
        <v>32.9465</v>
      </c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</row>
    <row r="19" spans="1:243" s="102" customFormat="1" ht="63.75" customHeight="1">
      <c r="A19" s="101" t="s">
        <v>142</v>
      </c>
      <c r="E19" s="104"/>
      <c r="H19" s="486" t="s">
        <v>231</v>
      </c>
      <c r="J19" s="101"/>
      <c r="K19" s="101"/>
      <c r="L19" s="101"/>
      <c r="M19" s="101"/>
      <c r="N19" s="101"/>
      <c r="O19" s="101"/>
      <c r="P19" s="101"/>
      <c r="Q19" s="101"/>
      <c r="S19" s="145"/>
    </row>
    <row r="20" spans="1:243" s="102" customFormat="1" ht="63.75" customHeight="1">
      <c r="A20" s="101" t="s">
        <v>143</v>
      </c>
      <c r="E20" s="104"/>
      <c r="H20" s="102" t="s">
        <v>150</v>
      </c>
      <c r="T20" s="145"/>
    </row>
    <row r="21" spans="1:243" ht="42.75" customHeight="1">
      <c r="B21" s="229"/>
      <c r="C21" s="229"/>
      <c r="D21" s="229"/>
      <c r="E21" s="229"/>
      <c r="F21" s="229"/>
      <c r="G21" s="229"/>
      <c r="H21" s="229"/>
    </row>
  </sheetData>
  <sheetProtection selectLockedCells="1" selectUnlockedCells="1"/>
  <mergeCells count="23">
    <mergeCell ref="N11:O11"/>
    <mergeCell ref="A3:Q3"/>
    <mergeCell ref="A12:Q12"/>
    <mergeCell ref="N13:O13"/>
    <mergeCell ref="A14:Q14"/>
    <mergeCell ref="N15:O15"/>
    <mergeCell ref="A16:Q16"/>
    <mergeCell ref="N10:O10"/>
    <mergeCell ref="A2:Q2"/>
    <mergeCell ref="A4:Q4"/>
    <mergeCell ref="A6:E6"/>
    <mergeCell ref="I7:M7"/>
    <mergeCell ref="N7:O8"/>
    <mergeCell ref="P7:P8"/>
    <mergeCell ref="Q7:Q8"/>
    <mergeCell ref="A9:Q9"/>
    <mergeCell ref="A5:Q5"/>
    <mergeCell ref="R6:S6"/>
    <mergeCell ref="A7:A8"/>
    <mergeCell ref="B7:B8"/>
    <mergeCell ref="D7:D8"/>
    <mergeCell ref="E7:E8"/>
    <mergeCell ref="H7:H8"/>
  </mergeCells>
  <printOptions horizontalCentered="1"/>
  <pageMargins left="0" right="0" top="0" bottom="0" header="0.51180555555555551" footer="0.51180555555555551"/>
  <pageSetup paperSize="9" scale="7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нач</vt:lpstr>
      <vt:lpstr>Тест пос</vt:lpstr>
      <vt:lpstr>МП БП</vt:lpstr>
      <vt:lpstr>ППЮ</vt:lpstr>
      <vt:lpstr>Детские</vt:lpstr>
      <vt:lpstr>мол 4 и ст</vt:lpstr>
      <vt:lpstr>нач!Заголовки_для_печати</vt:lpstr>
      <vt:lpstr>Детские!Область_печати</vt:lpstr>
      <vt:lpstr>'мол 4 и ст'!Область_печати</vt:lpstr>
      <vt:lpstr>'МП БП'!Область_печати</vt:lpstr>
      <vt:lpstr>нач!Область_печати</vt:lpstr>
      <vt:lpstr>ППЮ!Область_печати</vt:lpstr>
      <vt:lpstr>'Тест пос'!Область_печати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Горбачев Алексей Иванович</cp:lastModifiedBy>
  <cp:lastPrinted>2020-01-26T13:57:43Z</cp:lastPrinted>
  <dcterms:created xsi:type="dcterms:W3CDTF">2020-01-24T13:47:31Z</dcterms:created>
  <dcterms:modified xsi:type="dcterms:W3CDTF">2020-01-26T13:58:23Z</dcterms:modified>
</cp:coreProperties>
</file>