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9320" windowHeight="9915" tabRatio="883" activeTab="0"/>
  </bookViews>
  <sheets>
    <sheet name="Техн ТРОЕБОРЬЕ" sheetId="1" r:id="rId1"/>
  </sheets>
  <definedNames>
    <definedName name="_xlnm.Print_Area" localSheetId="0">'Техн ТРОЕБОРЬЕ'!$A$1:$T$123</definedName>
  </definedNames>
  <calcPr fullCalcOnLoad="1"/>
</workbook>
</file>

<file path=xl/sharedStrings.xml><?xml version="1.0" encoding="utf-8"?>
<sst xmlns="http://schemas.openxmlformats.org/spreadsheetml/2006/main" count="482" uniqueCount="242">
  <si>
    <t>б/р</t>
  </si>
  <si>
    <t>Челябинская обл.
ОГУ "КСК РИФЕЙ"</t>
  </si>
  <si>
    <t xml:space="preserve">Квирина            Елизавета </t>
  </si>
  <si>
    <t>2</t>
  </si>
  <si>
    <t>Николаенко Екатерина</t>
  </si>
  <si>
    <t xml:space="preserve">Мануилова  Наталья </t>
  </si>
  <si>
    <t>Сингар - 05, рыж., жер., кустан., Челябинская обл.,  Набой  - Сказка</t>
  </si>
  <si>
    <t>Чудинова Юлия</t>
  </si>
  <si>
    <t>КСК Кентавр</t>
  </si>
  <si>
    <t>Семавина Ирина</t>
  </si>
  <si>
    <t>Пащенко Семен</t>
  </si>
  <si>
    <t>Частный коневладелец, Челяб.обл.</t>
  </si>
  <si>
    <t>Волков Вадим</t>
  </si>
  <si>
    <t>004082</t>
  </si>
  <si>
    <t>Бабушкина Алена</t>
  </si>
  <si>
    <t>010394</t>
  </si>
  <si>
    <t>005475</t>
  </si>
  <si>
    <t>Владелец</t>
  </si>
  <si>
    <t>Пожидаева Т.А., Челябинская обл.</t>
  </si>
  <si>
    <t>М.П.</t>
  </si>
  <si>
    <t>Радионова Елизавета</t>
  </si>
  <si>
    <t>Рафинер-03, гнед, мер, буд., Рост.обл к/з им.1 Конной армии</t>
  </si>
  <si>
    <t>Кашина Ирина</t>
  </si>
  <si>
    <t>000477</t>
  </si>
  <si>
    <t>Есина Ольга</t>
  </si>
  <si>
    <t>000284</t>
  </si>
  <si>
    <t>Сальникова Анна</t>
  </si>
  <si>
    <t>Время</t>
  </si>
  <si>
    <t>Звание, разряд</t>
  </si>
  <si>
    <t>Команда, регион</t>
  </si>
  <si>
    <t>Артемьева Татьяна</t>
  </si>
  <si>
    <t>Вафина Елизавета</t>
  </si>
  <si>
    <t>Чугайнова Надежда</t>
  </si>
  <si>
    <t>Вакин Максим</t>
  </si>
  <si>
    <t>001070</t>
  </si>
  <si>
    <t>005515</t>
  </si>
  <si>
    <t>Нефедов Андрей</t>
  </si>
  <si>
    <t>Валиева Альфия</t>
  </si>
  <si>
    <t>Быкова Юлия</t>
  </si>
  <si>
    <t>№ лошади</t>
  </si>
  <si>
    <r>
      <t xml:space="preserve">Фамилия, </t>
    </r>
    <r>
      <rPr>
        <sz val="9"/>
        <rFont val="Cambria"/>
        <family val="1"/>
      </rPr>
      <t>Имя всадника</t>
    </r>
  </si>
  <si>
    <t>Рег.№</t>
  </si>
  <si>
    <r>
      <t>Кличка лошади, г.р.,</t>
    </r>
    <r>
      <rPr>
        <sz val="9"/>
        <rFont val="Cambria"/>
        <family val="1"/>
      </rPr>
      <t xml:space="preserve"> масть, пол, порода, отец, место рождения</t>
    </r>
  </si>
  <si>
    <t>Милованова А.</t>
  </si>
  <si>
    <t>Тарасов П.К., Татарстан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</si>
  <si>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</si>
  <si>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</si>
  <si>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</si>
  <si>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</si>
  <si>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</si>
  <si>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</si>
  <si>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</si>
  <si>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</si>
  <si>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</si>
  <si>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</si>
  <si>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</si>
  <si>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</si>
  <si>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</si>
  <si>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</si>
  <si>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</si>
  <si>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</si>
  <si>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</si>
  <si>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</si>
  <si>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</si>
  <si>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</si>
  <si>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</si>
  <si>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</si>
  <si>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</si>
  <si>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</si>
  <si>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</si>
  <si>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</si>
  <si>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r>
      <t xml:space="preserve">Азбука - </t>
    </r>
    <r>
      <rPr>
        <sz val="10"/>
        <color indexed="8"/>
        <rFont val="Cambria"/>
        <family val="1"/>
      </rPr>
      <t>04, рыж., коб., англо-рыс., к/з Адыгейский, Аккарад - Бусинка</t>
    </r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</si>
  <si>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</si>
  <si>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</si>
  <si>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</si>
  <si>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</si>
  <si>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</si>
  <si>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</si>
  <si>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</si>
  <si>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</si>
  <si>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</si>
  <si>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</si>
  <si>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Шабанов Николай</t>
  </si>
  <si>
    <t>Долганова Екатерина</t>
  </si>
  <si>
    <t>Попова Оксана</t>
  </si>
  <si>
    <t>Менщикова Юлия</t>
  </si>
  <si>
    <t>Узлова Кристина</t>
  </si>
  <si>
    <t>Щедловская Вера</t>
  </si>
  <si>
    <t>Кондратьева Ксения</t>
  </si>
  <si>
    <t>Технические результаты</t>
  </si>
  <si>
    <t>Место</t>
  </si>
  <si>
    <t>%</t>
  </si>
  <si>
    <t>Главный судья</t>
  </si>
  <si>
    <t>Главный секретарь</t>
  </si>
  <si>
    <t>ОТКРЫТЫЙ ЧЕМПИОНАТ и ПЕРВЕНСТВО УРФО ПО ТРОЕБОРЬЮ В ПОМЕЩЕНИИ</t>
  </si>
  <si>
    <t>Езда</t>
  </si>
  <si>
    <t>Конкур</t>
  </si>
  <si>
    <t>Всего</t>
  </si>
  <si>
    <t>Время
шт.о.</t>
  </si>
  <si>
    <t>Итого
шт.о.</t>
  </si>
  <si>
    <t>шт.о.</t>
  </si>
  <si>
    <t>Кросс</t>
  </si>
  <si>
    <t xml:space="preserve">Троеборье </t>
  </si>
  <si>
    <t xml:space="preserve">CNC  1* </t>
  </si>
  <si>
    <t>Место проведения: ОГУ "КСК РИФЕЙ", Челябинская область</t>
  </si>
  <si>
    <t>Дата проведения: 24-26 февраля 2011г.</t>
  </si>
  <si>
    <t xml:space="preserve">CNC  J 1* </t>
  </si>
  <si>
    <t>1</t>
  </si>
  <si>
    <t>Кулиш Виталий</t>
  </si>
  <si>
    <t>Дещиц Елена</t>
  </si>
  <si>
    <t>Крушинских Игорь</t>
  </si>
  <si>
    <t>МС</t>
  </si>
  <si>
    <t>000690</t>
  </si>
  <si>
    <t>000890</t>
  </si>
  <si>
    <t>008196</t>
  </si>
  <si>
    <t>001859</t>
  </si>
  <si>
    <t>007328</t>
  </si>
  <si>
    <t>КМС</t>
  </si>
  <si>
    <t>опл.</t>
  </si>
  <si>
    <t>012396</t>
  </si>
  <si>
    <t>Тилав- 06, т.гнед., мер., ЧКВ, Латник-Тумба, к/з Октябрь, Краснод.край</t>
  </si>
  <si>
    <t>006954</t>
  </si>
  <si>
    <t>Эбран-98, мер, рыжая, буден, Эпигон-Брага, к/з 1 кон.Армии, Рост.обл.</t>
  </si>
  <si>
    <t>001450</t>
  </si>
  <si>
    <t>Эгот-04, жер, гнед, Англо-трак., НИВА, ЗАО АПФ, Гелатан-Эльта</t>
  </si>
  <si>
    <t>005174</t>
  </si>
  <si>
    <t>Вихарева А.А.</t>
  </si>
  <si>
    <t>Щукин А.И.</t>
  </si>
  <si>
    <t>Шалунья- 02, гнед, коб, голшт, Лаэрт-Шабрика, Ижевская ГСХА, Удмуртия</t>
  </si>
  <si>
    <t>Рафаэль-96, рыж, мер, голшт, Резец, Алт.край</t>
  </si>
  <si>
    <t>Бриз- 01, вор, мер, рыс.помесь, Батист-Зона, Пермск.кр, 9-й к/з</t>
  </si>
  <si>
    <t>Бастон-02, вор, мер, тракен, Токай-Былина, к/з Подвязье</t>
  </si>
  <si>
    <t>Карина-05, вор, коб, Тракен, Разгул-Круглянка, "Олимп Кубани"</t>
  </si>
  <si>
    <t>Ореол - 05, жер, сер, орлово-тракен. Лучник-Одетта</t>
  </si>
  <si>
    <t>Фабий- 03, рыж, жер, полукровный, Фастор-Багги, ч/в Поляков В.Н., Пермск.кр</t>
  </si>
  <si>
    <t>Пермский край</t>
  </si>
  <si>
    <t>Свердловская область</t>
  </si>
  <si>
    <t>002</t>
  </si>
  <si>
    <t>028</t>
  </si>
  <si>
    <t>Бронникова М.М.</t>
  </si>
  <si>
    <t>Поляков В.Н.</t>
  </si>
  <si>
    <t>005622</t>
  </si>
  <si>
    <t>Рейган-05, мер, рыж, 1/2 рыс., Рамзс-Глла, Ярославль</t>
  </si>
  <si>
    <t>0000026</t>
  </si>
  <si>
    <t>008994</t>
  </si>
  <si>
    <t>001231</t>
  </si>
  <si>
    <t>Вакин М.А.</t>
  </si>
  <si>
    <t>004286</t>
  </si>
  <si>
    <t>Брэд-06, жер, рыж, буд, к/з 1 конной армии, Бекрень</t>
  </si>
  <si>
    <t>на оформл.</t>
  </si>
  <si>
    <t>009795</t>
  </si>
  <si>
    <t>005695</t>
  </si>
  <si>
    <t>003888</t>
  </si>
  <si>
    <t>004697</t>
  </si>
  <si>
    <t>001389</t>
  </si>
  <si>
    <t>003009</t>
  </si>
  <si>
    <t>на оформл</t>
  </si>
  <si>
    <t>Гвоздикова Любовь</t>
  </si>
  <si>
    <t>008294</t>
  </si>
  <si>
    <t>001689</t>
  </si>
  <si>
    <t>005608</t>
  </si>
  <si>
    <t>002785</t>
  </si>
  <si>
    <t>Олигарх - 04, жер, тем-гнед, голшт., Алмаз-Обитль, Беларусь</t>
  </si>
  <si>
    <t>003126</t>
  </si>
  <si>
    <t>Челябинская область</t>
  </si>
  <si>
    <t>003260</t>
  </si>
  <si>
    <t>Барс-01, жер, сер, рус.рыс., Чеклун-Герда, г.Магнитогорск</t>
  </si>
  <si>
    <t>001426</t>
  </si>
  <si>
    <t>Куракин В.Е.</t>
  </si>
  <si>
    <t>Тюменская область</t>
  </si>
  <si>
    <t>Вилбиквин- 03, рыж, коб, трак, Кахелан-Виабэра, УЧХоз Красноярск.ГАУ</t>
  </si>
  <si>
    <t>001404</t>
  </si>
  <si>
    <t>Быкова С.Ю.</t>
  </si>
  <si>
    <t>Грей-Пур-99,  гнед, мер, трак, Перепад-Грэта, п/ф Красноярск.ГАУ</t>
  </si>
  <si>
    <t>Колумб-02, гнед, жер, трак, Бархат-Кефаль, с/х им Романенко, Омск.обл.</t>
  </si>
  <si>
    <t>001147</t>
  </si>
  <si>
    <t>007049</t>
  </si>
  <si>
    <t>Прогноз-01, жер, св.зол-рыж, Параграф-Глыба, к/з  им.Буденого, Ростовск.обл.</t>
  </si>
  <si>
    <t>Васильев В.Г.</t>
  </si>
  <si>
    <t>Носырев А.И.</t>
  </si>
  <si>
    <t>Кинжал-98, гнед, жер, ЧКВ, Пинк Винчер-Галана, к/з "ОРОС"</t>
  </si>
  <si>
    <t>А0167</t>
  </si>
  <si>
    <t>Пахарь-96, жер, сер, трк, Хлорофил-Пижма</t>
  </si>
  <si>
    <t>001867</t>
  </si>
  <si>
    <t>Звездочёт-03, рыж, мер, англо-рыс, Мираж-Зима, к/х Мадеева</t>
  </si>
  <si>
    <t>001870</t>
  </si>
  <si>
    <t>Верпа-01, коб, гнед, Пейс-Винница, Сыктывкар</t>
  </si>
  <si>
    <t>003923</t>
  </si>
  <si>
    <t>Шанс-00, жер, гнед, англо-трак., Шакт-Охапка, к/х Диалог, Адыгея</t>
  </si>
  <si>
    <t>006380</t>
  </si>
  <si>
    <t>Парусник-04, мер, зол-рыж, буден, Панк-Индия, ЗАО Кировский к/з</t>
  </si>
  <si>
    <t>005915</t>
  </si>
  <si>
    <t>005919</t>
  </si>
  <si>
    <t>Брейна-00, коб, зол-рыж, буден, Беслан-Экстра, Ростовская обл.</t>
  </si>
  <si>
    <t>Этика - 01, рыж., коб., тракен., Этюд - Тайна, Краснодар. Край</t>
  </si>
  <si>
    <t>003669</t>
  </si>
  <si>
    <t>006379</t>
  </si>
  <si>
    <t>Изида-04, коб, зол-рыж, буд, Изюм-Заморочка, к/з им 1 кон.армии, Рост.обл.</t>
  </si>
  <si>
    <t>000417</t>
  </si>
  <si>
    <t>Татарстан</t>
  </si>
  <si>
    <t>Диплом - 05, св.зол-рыж, мер, буден, к/з им.Буденого</t>
  </si>
  <si>
    <t>006733</t>
  </si>
  <si>
    <t>005814</t>
  </si>
  <si>
    <t>Резоната - 05, рыж., коб., буд, Рэтив-Зооспора, к/з им 1 конной армии</t>
  </si>
  <si>
    <t>Иллюстратор - 04,св-рыж., мер., буденоская, Изюм-Стрелка, к/з им 1 конной армии</t>
  </si>
  <si>
    <t>004921</t>
  </si>
  <si>
    <t>Чиркова О.В.</t>
  </si>
  <si>
    <t>004143</t>
  </si>
  <si>
    <t>Полякова О.А.</t>
  </si>
  <si>
    <t>Виктор-03, рыж, жер, ЧКВ, Краснод.край</t>
  </si>
  <si>
    <t>001471</t>
  </si>
  <si>
    <t>Габдуллин Р.Р.</t>
  </si>
  <si>
    <t>Веселый Роджер-05, рыж., мер, буд., Радиус-Редкость, к/з им Буденого</t>
  </si>
  <si>
    <t>003509</t>
  </si>
  <si>
    <t>001478</t>
  </si>
  <si>
    <t>юноши</t>
  </si>
  <si>
    <t>Щепелин С.</t>
  </si>
  <si>
    <t>Троеборье Легкий класс  (для лошадей 6 лет и старше)</t>
  </si>
  <si>
    <t>Троеборье Легкий класс  (ЮНОШИ)</t>
  </si>
  <si>
    <t>Троеборье Легкий класс   (для лошадей 4-5 лет)</t>
  </si>
  <si>
    <r>
      <t xml:space="preserve">Остров </t>
    </r>
    <r>
      <rPr>
        <sz val="8"/>
        <color indexed="8"/>
        <rFont val="Cambria"/>
        <family val="1"/>
      </rPr>
      <t>- 04, рыж., жер, тракен., Майкоп,  Омза - Сапфир</t>
    </r>
  </si>
  <si>
    <t>Шахова  Арина</t>
  </si>
  <si>
    <t>Снят за падение</t>
  </si>
  <si>
    <t>Снят за неповиновение</t>
  </si>
  <si>
    <t>Снят за нарушение маршрута</t>
  </si>
  <si>
    <t>Дугова Н.В.</t>
  </si>
  <si>
    <t>Козовлева Т.Ю.</t>
  </si>
  <si>
    <t>Носырев А.И</t>
  </si>
  <si>
    <t>Радионова Е.</t>
  </si>
  <si>
    <t>КСК Рифей</t>
  </si>
  <si>
    <t>КСК Белая Лошадь</t>
  </si>
  <si>
    <t>ОО Тюменский областной коневодческий союз</t>
  </si>
  <si>
    <t>Бабушкина А.</t>
  </si>
  <si>
    <t>ГБУ ДО РДЮСШ</t>
  </si>
  <si>
    <t>009695</t>
  </si>
  <si>
    <t>004390</t>
  </si>
  <si>
    <t>003487</t>
  </si>
  <si>
    <t>003140</t>
  </si>
  <si>
    <t>003694</t>
  </si>
  <si>
    <t>Паприка-02, коб, рыж, англо-буд.,Адыгея, Победит-Прибалтика</t>
  </si>
  <si>
    <t>001866</t>
  </si>
  <si>
    <t>Бригантина-06, коб, т.гнед, п/кровн, Бриг-Братислава,  Прилепский к/з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</si>
</sst>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1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mbria"/>
      <family val="1"/>
    </font>
    <font>
      <sz val="10"/>
      <name val="Arial"/>
      <family val="2"/>
    </font>
    <font>
      <b/>
      <sz val="20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0"/>
      <name val="Arial Cyr"/>
      <family val="0"/>
    </font>
    <font>
      <b/>
      <i/>
      <sz val="10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b/>
      <i/>
      <sz val="12"/>
      <name val="Cambria"/>
      <family val="1"/>
    </font>
    <font>
      <b/>
      <sz val="14"/>
      <color indexed="8"/>
      <name val="Cambria"/>
      <family val="1"/>
    </font>
    <font>
      <sz val="8"/>
      <color indexed="8"/>
      <name val="Cambria"/>
      <family val="1"/>
    </font>
    <font>
      <b/>
      <sz val="7"/>
      <name val="Cambria"/>
      <family val="1"/>
    </font>
    <font>
      <i/>
      <sz val="11"/>
      <name val="Cambria"/>
      <family val="1"/>
    </font>
    <font>
      <b/>
      <i/>
      <sz val="12"/>
      <color indexed="8"/>
      <name val="Cambria"/>
      <family val="1"/>
    </font>
    <font>
      <b/>
      <i/>
      <sz val="9"/>
      <color indexed="8"/>
      <name val="Cambria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2"/>
      <color theme="1"/>
      <name val="Cambria"/>
      <family val="1"/>
    </font>
    <font>
      <b/>
      <sz val="12"/>
      <color rgb="FF000000"/>
      <name val="Cambria"/>
      <family val="1"/>
    </font>
    <font>
      <sz val="8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i/>
      <sz val="9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0" fillId="0" borderId="0" xfId="53" applyFont="1" applyAlignment="1" applyProtection="1">
      <alignment vertical="center"/>
      <protection locked="0"/>
    </xf>
    <xf numFmtId="1" fontId="20" fillId="0" borderId="0" xfId="53" applyNumberFormat="1" applyFont="1" applyAlignment="1" applyProtection="1">
      <alignment vertical="center"/>
      <protection locked="0"/>
    </xf>
    <xf numFmtId="164" fontId="20" fillId="0" borderId="0" xfId="53" applyNumberFormat="1" applyFont="1" applyAlignment="1" applyProtection="1">
      <alignment vertical="center"/>
      <protection locked="0"/>
    </xf>
    <xf numFmtId="0" fontId="20" fillId="0" borderId="0" xfId="53" applyFont="1" applyAlignment="1" applyProtection="1">
      <alignment/>
      <protection locked="0"/>
    </xf>
    <xf numFmtId="0" fontId="62" fillId="0" borderId="0" xfId="0" applyFont="1" applyAlignment="1">
      <alignment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Protection="1">
      <alignment/>
      <protection locked="0"/>
    </xf>
    <xf numFmtId="0" fontId="15" fillId="0" borderId="0" xfId="55" applyFont="1" applyAlignment="1" applyProtection="1">
      <alignment wrapText="1"/>
      <protection locked="0"/>
    </xf>
    <xf numFmtId="0" fontId="18" fillId="0" borderId="0" xfId="55" applyFont="1" applyProtection="1">
      <alignment/>
      <protection locked="0"/>
    </xf>
    <xf numFmtId="0" fontId="7" fillId="0" borderId="0" xfId="55" applyFont="1" applyBorder="1" applyAlignment="1" applyProtection="1">
      <alignment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vertical="center"/>
      <protection locked="0"/>
    </xf>
    <xf numFmtId="0" fontId="9" fillId="0" borderId="0" xfId="54" applyFont="1" applyAlignment="1" applyProtection="1">
      <alignment horizontal="right" vertical="center"/>
      <protection locked="0"/>
    </xf>
    <xf numFmtId="2" fontId="9" fillId="0" borderId="0" xfId="54" applyNumberFormat="1" applyFont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8" fillId="0" borderId="0" xfId="55" applyFont="1" applyAlignment="1" applyProtection="1">
      <alignment vertical="center"/>
      <protection locked="0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0" xfId="55" applyFont="1" applyBorder="1" applyAlignment="1" applyProtection="1">
      <alignment horizontal="center" vertical="center"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 vertical="center"/>
      <protection locked="0"/>
    </xf>
    <xf numFmtId="0" fontId="18" fillId="0" borderId="0" xfId="55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55" applyFont="1" applyBorder="1" applyAlignment="1" applyProtection="1">
      <alignment horizontal="left" vertical="center"/>
      <protection locked="0"/>
    </xf>
    <xf numFmtId="49" fontId="11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55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19" fillId="5" borderId="12" xfId="0" applyNumberFormat="1" applyFont="1" applyFill="1" applyBorder="1" applyAlignment="1" applyProtection="1">
      <alignment horizontal="center" vertical="center"/>
      <protection locked="0"/>
    </xf>
    <xf numFmtId="1" fontId="19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5" borderId="12" xfId="0" applyNumberFormat="1" applyFont="1" applyFill="1" applyBorder="1" applyAlignment="1" applyProtection="1">
      <alignment horizontal="center" vertical="center"/>
      <protection locked="0"/>
    </xf>
    <xf numFmtId="1" fontId="9" fillId="5" borderId="1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165" fontId="19" fillId="0" borderId="15" xfId="53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66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/>
    </xf>
    <xf numFmtId="0" fontId="9" fillId="0" borderId="14" xfId="55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>
      <alignment horizontal="center" vertical="center" wrapText="1"/>
    </xf>
    <xf numFmtId="1" fontId="19" fillId="5" borderId="1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 applyProtection="1">
      <alignment horizontal="center" vertical="center"/>
      <protection locked="0"/>
    </xf>
    <xf numFmtId="165" fontId="19" fillId="0" borderId="12" xfId="53" applyNumberFormat="1" applyFont="1" applyBorder="1" applyAlignment="1" applyProtection="1">
      <alignment horizontal="center" vertical="center" wrapText="1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165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63" fillId="0" borderId="17" xfId="55" applyFont="1" applyBorder="1" applyAlignment="1" applyProtection="1">
      <alignment horizontal="center" vertical="center"/>
      <protection locked="0"/>
    </xf>
    <xf numFmtId="1" fontId="19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5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5" fontId="19" fillId="0" borderId="11" xfId="53" applyNumberFormat="1" applyFont="1" applyBorder="1" applyAlignment="1" applyProtection="1">
      <alignment horizontal="center" vertical="center" wrapText="1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center" wrapText="1" shrinkToFit="1"/>
      <protection locked="0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65" fontId="19" fillId="0" borderId="18" xfId="53" applyNumberFormat="1" applyFont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15" fillId="5" borderId="19" xfId="0" applyNumberFormat="1" applyFont="1" applyFill="1" applyBorder="1" applyAlignment="1" applyProtection="1">
      <alignment horizontal="center" vertical="center"/>
      <protection locked="0"/>
    </xf>
    <xf numFmtId="1" fontId="19" fillId="5" borderId="20" xfId="0" applyNumberFormat="1" applyFont="1" applyFill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center" vertical="center"/>
      <protection locked="0"/>
    </xf>
    <xf numFmtId="165" fontId="9" fillId="0" borderId="21" xfId="0" applyNumberFormat="1" applyFont="1" applyFill="1" applyBorder="1" applyAlignment="1" applyProtection="1">
      <alignment horizontal="center" vertical="center"/>
      <protection locked="0"/>
    </xf>
    <xf numFmtId="2" fontId="9" fillId="0" borderId="20" xfId="0" applyNumberFormat="1" applyFont="1" applyFill="1" applyBorder="1" applyAlignment="1" applyProtection="1">
      <alignment horizontal="center" vertical="center"/>
      <protection locked="0"/>
    </xf>
    <xf numFmtId="2" fontId="9" fillId="0" borderId="21" xfId="0" applyNumberFormat="1" applyFont="1" applyFill="1" applyBorder="1" applyAlignment="1" applyProtection="1">
      <alignment horizontal="center" vertical="center"/>
      <protection locked="0"/>
    </xf>
    <xf numFmtId="1" fontId="15" fillId="5" borderId="22" xfId="0" applyNumberFormat="1" applyFont="1" applyFill="1" applyBorder="1" applyAlignment="1" applyProtection="1">
      <alignment horizontal="center" vertical="center"/>
      <protection locked="0"/>
    </xf>
    <xf numFmtId="1" fontId="19" fillId="5" borderId="23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9" fillId="0" borderId="0" xfId="54" applyFont="1" applyAlignment="1" applyProtection="1">
      <alignment horizontal="center" vertical="center" wrapText="1"/>
      <protection locked="0"/>
    </xf>
    <xf numFmtId="0" fontId="15" fillId="0" borderId="0" xfId="55" applyFont="1" applyAlignment="1" applyProtection="1">
      <alignment horizontal="center" vertical="center" wrapText="1"/>
      <protection locked="0"/>
    </xf>
    <xf numFmtId="0" fontId="15" fillId="5" borderId="24" xfId="55" applyFont="1" applyFill="1" applyBorder="1" applyAlignment="1" applyProtection="1">
      <alignment horizontal="center" vertical="center" textRotation="90" wrapText="1"/>
      <protection locked="0"/>
    </xf>
    <xf numFmtId="0" fontId="15" fillId="5" borderId="12" xfId="55" applyFont="1" applyFill="1" applyBorder="1" applyAlignment="1" applyProtection="1">
      <alignment horizontal="center" vertical="center" textRotation="90" wrapText="1"/>
      <protection locked="0"/>
    </xf>
    <xf numFmtId="0" fontId="15" fillId="5" borderId="24" xfId="55" applyFont="1" applyFill="1" applyBorder="1" applyAlignment="1" applyProtection="1">
      <alignment horizontal="center" vertical="center" wrapText="1"/>
      <protection locked="0"/>
    </xf>
    <xf numFmtId="0" fontId="15" fillId="5" borderId="12" xfId="55" applyFont="1" applyFill="1" applyBorder="1" applyAlignment="1" applyProtection="1">
      <alignment horizontal="center" vertical="center" wrapText="1"/>
      <protection locked="0"/>
    </xf>
    <xf numFmtId="2" fontId="7" fillId="0" borderId="25" xfId="0" applyNumberFormat="1" applyFont="1" applyFill="1" applyBorder="1" applyAlignment="1" applyProtection="1">
      <alignment horizontal="center" vertic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0" fontId="15" fillId="5" borderId="35" xfId="55" applyFont="1" applyFill="1" applyBorder="1" applyAlignment="1" applyProtection="1">
      <alignment horizontal="center" vertical="center" textRotation="90" wrapText="1"/>
      <protection locked="0"/>
    </xf>
    <xf numFmtId="0" fontId="15" fillId="5" borderId="17" xfId="55" applyFont="1" applyFill="1" applyBorder="1" applyAlignment="1" applyProtection="1">
      <alignment horizontal="center" vertical="center" textRotation="90" wrapText="1"/>
      <protection locked="0"/>
    </xf>
    <xf numFmtId="0" fontId="23" fillId="5" borderId="24" xfId="55" applyFont="1" applyFill="1" applyBorder="1" applyAlignment="1" applyProtection="1">
      <alignment horizontal="center" vertical="center" textRotation="90" wrapText="1"/>
      <protection locked="0"/>
    </xf>
    <xf numFmtId="0" fontId="23" fillId="5" borderId="12" xfId="55" applyFont="1" applyFill="1" applyBorder="1" applyAlignment="1" applyProtection="1">
      <alignment horizontal="center" vertical="center" textRotation="90" wrapText="1"/>
      <protection locked="0"/>
    </xf>
    <xf numFmtId="1" fontId="15" fillId="5" borderId="35" xfId="0" applyNumberFormat="1" applyFont="1" applyFill="1" applyBorder="1" applyAlignment="1" applyProtection="1">
      <alignment horizontal="center" vertical="center"/>
      <protection locked="0"/>
    </xf>
    <xf numFmtId="1" fontId="15" fillId="5" borderId="24" xfId="0" applyNumberFormat="1" applyFont="1" applyFill="1" applyBorder="1" applyAlignment="1" applyProtection="1">
      <alignment horizontal="center" vertical="center"/>
      <protection locked="0"/>
    </xf>
    <xf numFmtId="1" fontId="15" fillId="5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/>
    </xf>
    <xf numFmtId="1" fontId="7" fillId="5" borderId="35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6" xfId="0" applyNumberFormat="1" applyFont="1" applyFill="1" applyBorder="1" applyAlignment="1" applyProtection="1">
      <alignment horizontal="center" vertical="center"/>
      <protection locked="0"/>
    </xf>
    <xf numFmtId="1" fontId="7" fillId="5" borderId="35" xfId="0" applyNumberFormat="1" applyFont="1" applyFill="1" applyBorder="1" applyAlignment="1" applyProtection="1">
      <alignment horizontal="center" vertical="center"/>
      <protection locked="0"/>
    </xf>
    <xf numFmtId="1" fontId="7" fillId="5" borderId="24" xfId="0" applyNumberFormat="1" applyFont="1" applyFill="1" applyBorder="1" applyAlignment="1" applyProtection="1">
      <alignment horizontal="center" vertical="center"/>
      <protection locked="0"/>
    </xf>
    <xf numFmtId="0" fontId="15" fillId="5" borderId="37" xfId="55" applyFont="1" applyFill="1" applyBorder="1" applyAlignment="1" applyProtection="1">
      <alignment horizontal="center" vertical="center" wrapText="1"/>
      <protection locked="0"/>
    </xf>
    <xf numFmtId="0" fontId="15" fillId="5" borderId="16" xfId="55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/>
      <protection locked="0"/>
    </xf>
    <xf numFmtId="165" fontId="7" fillId="0" borderId="26" xfId="0" applyNumberFormat="1" applyFont="1" applyFill="1" applyBorder="1" applyAlignment="1" applyProtection="1">
      <alignment horizontal="center" vertical="center"/>
      <protection locked="0"/>
    </xf>
    <xf numFmtId="165" fontId="7" fillId="0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2" fontId="7" fillId="0" borderId="33" xfId="0" applyNumberFormat="1" applyFont="1" applyFill="1" applyBorder="1" applyAlignment="1" applyProtection="1">
      <alignment horizontal="center" vertical="center"/>
      <protection locked="0"/>
    </xf>
    <xf numFmtId="2" fontId="7" fillId="0" borderId="3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1" fontId="15" fillId="5" borderId="37" xfId="0" applyNumberFormat="1" applyFont="1" applyFill="1" applyBorder="1" applyAlignment="1" applyProtection="1">
      <alignment horizontal="center" vertical="center"/>
      <protection locked="0"/>
    </xf>
    <xf numFmtId="0" fontId="15" fillId="5" borderId="36" xfId="55" applyFont="1" applyFill="1" applyBorder="1" applyAlignment="1" applyProtection="1">
      <alignment horizontal="center" vertical="center" wrapText="1"/>
      <protection locked="0"/>
    </xf>
    <xf numFmtId="0" fontId="15" fillId="5" borderId="18" xfId="55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Выездка технические1" xfId="53"/>
    <cellStyle name="Обычный_конкур К" xfId="54"/>
    <cellStyle name="Обычный_Лист Microsoft Excel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323850</xdr:rowOff>
    </xdr:from>
    <xdr:to>
      <xdr:col>5</xdr:col>
      <xdr:colOff>0</xdr:colOff>
      <xdr:row>4</xdr:row>
      <xdr:rowOff>133350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23850"/>
          <a:ext cx="2914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666750</xdr:colOff>
      <xdr:row>1</xdr:row>
      <xdr:rowOff>66675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67425" y="0"/>
          <a:ext cx="89535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666750</xdr:colOff>
      <xdr:row>1</xdr:row>
      <xdr:rowOff>66675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67425" y="0"/>
          <a:ext cx="89535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666750</xdr:colOff>
      <xdr:row>1</xdr:row>
      <xdr:rowOff>66675</xdr:rowOff>
    </xdr:to>
    <xdr:pic>
      <xdr:nvPicPr>
        <xdr:cNvPr id="4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067425" y="0"/>
          <a:ext cx="89535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7</xdr:col>
      <xdr:colOff>742950</xdr:colOff>
      <xdr:row>1</xdr:row>
      <xdr:rowOff>66675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57825" y="0"/>
          <a:ext cx="60960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7</xdr:col>
      <xdr:colOff>742950</xdr:colOff>
      <xdr:row>1</xdr:row>
      <xdr:rowOff>66675</xdr:rowOff>
    </xdr:to>
    <xdr:pic>
      <xdr:nvPicPr>
        <xdr:cNvPr id="6" name="Picture 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457825" y="0"/>
          <a:ext cx="60960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7</xdr:col>
      <xdr:colOff>742950</xdr:colOff>
      <xdr:row>1</xdr:row>
      <xdr:rowOff>66675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57825" y="0"/>
          <a:ext cx="60960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27</xdr:row>
      <xdr:rowOff>323850</xdr:rowOff>
    </xdr:from>
    <xdr:to>
      <xdr:col>5</xdr:col>
      <xdr:colOff>0</xdr:colOff>
      <xdr:row>31</xdr:row>
      <xdr:rowOff>133350</xdr:rowOff>
    </xdr:to>
    <xdr:pic>
      <xdr:nvPicPr>
        <xdr:cNvPr id="8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48800"/>
          <a:ext cx="2914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7</xdr:col>
      <xdr:colOff>295275</xdr:colOff>
      <xdr:row>2</xdr:row>
      <xdr:rowOff>0</xdr:rowOff>
    </xdr:to>
    <xdr:pic>
      <xdr:nvPicPr>
        <xdr:cNvPr id="9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10150" y="0"/>
          <a:ext cx="6096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7</xdr:col>
      <xdr:colOff>295275</xdr:colOff>
      <xdr:row>2</xdr:row>
      <xdr:rowOff>0</xdr:rowOff>
    </xdr:to>
    <xdr:pic>
      <xdr:nvPicPr>
        <xdr:cNvPr id="10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10150" y="0"/>
          <a:ext cx="6096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7</xdr:col>
      <xdr:colOff>285750</xdr:colOff>
      <xdr:row>2</xdr:row>
      <xdr:rowOff>0</xdr:rowOff>
    </xdr:to>
    <xdr:pic>
      <xdr:nvPicPr>
        <xdr:cNvPr id="11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10150" y="0"/>
          <a:ext cx="60007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0</xdr:row>
      <xdr:rowOff>0</xdr:rowOff>
    </xdr:from>
    <xdr:to>
      <xdr:col>6</xdr:col>
      <xdr:colOff>228600</xdr:colOff>
      <xdr:row>2</xdr:row>
      <xdr:rowOff>0</xdr:rowOff>
    </xdr:to>
    <xdr:pic>
      <xdr:nvPicPr>
        <xdr:cNvPr id="1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400550" y="0"/>
          <a:ext cx="6096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0</xdr:row>
      <xdr:rowOff>0</xdr:rowOff>
    </xdr:from>
    <xdr:to>
      <xdr:col>6</xdr:col>
      <xdr:colOff>228600</xdr:colOff>
      <xdr:row>2</xdr:row>
      <xdr:rowOff>0</xdr:rowOff>
    </xdr:to>
    <xdr:pic>
      <xdr:nvPicPr>
        <xdr:cNvPr id="13" name="Picture 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400550" y="0"/>
          <a:ext cx="6096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0</xdr:row>
      <xdr:rowOff>0</xdr:rowOff>
    </xdr:from>
    <xdr:to>
      <xdr:col>6</xdr:col>
      <xdr:colOff>228600</xdr:colOff>
      <xdr:row>2</xdr:row>
      <xdr:rowOff>0</xdr:rowOff>
    </xdr:to>
    <xdr:pic>
      <xdr:nvPicPr>
        <xdr:cNvPr id="14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400550" y="0"/>
          <a:ext cx="6096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48</xdr:row>
      <xdr:rowOff>323850</xdr:rowOff>
    </xdr:from>
    <xdr:to>
      <xdr:col>5</xdr:col>
      <xdr:colOff>0</xdr:colOff>
      <xdr:row>52</xdr:row>
      <xdr:rowOff>133350</xdr:rowOff>
    </xdr:to>
    <xdr:pic>
      <xdr:nvPicPr>
        <xdr:cNvPr id="15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114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15</xdr:row>
      <xdr:rowOff>219075</xdr:rowOff>
    </xdr:from>
    <xdr:to>
      <xdr:col>7</xdr:col>
      <xdr:colOff>295275</xdr:colOff>
      <xdr:row>16</xdr:row>
      <xdr:rowOff>295275</xdr:rowOff>
    </xdr:to>
    <xdr:pic>
      <xdr:nvPicPr>
        <xdr:cNvPr id="16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10150" y="5610225"/>
          <a:ext cx="6096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15</xdr:row>
      <xdr:rowOff>219075</xdr:rowOff>
    </xdr:from>
    <xdr:to>
      <xdr:col>7</xdr:col>
      <xdr:colOff>295275</xdr:colOff>
      <xdr:row>16</xdr:row>
      <xdr:rowOff>295275</xdr:rowOff>
    </xdr:to>
    <xdr:pic>
      <xdr:nvPicPr>
        <xdr:cNvPr id="17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10150" y="5610225"/>
          <a:ext cx="6096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15</xdr:row>
      <xdr:rowOff>219075</xdr:rowOff>
    </xdr:from>
    <xdr:to>
      <xdr:col>7</xdr:col>
      <xdr:colOff>285750</xdr:colOff>
      <xdr:row>16</xdr:row>
      <xdr:rowOff>295275</xdr:rowOff>
    </xdr:to>
    <xdr:pic>
      <xdr:nvPicPr>
        <xdr:cNvPr id="18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10150" y="5610225"/>
          <a:ext cx="60007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15</xdr:row>
      <xdr:rowOff>219075</xdr:rowOff>
    </xdr:from>
    <xdr:to>
      <xdr:col>6</xdr:col>
      <xdr:colOff>228600</xdr:colOff>
      <xdr:row>16</xdr:row>
      <xdr:rowOff>295275</xdr:rowOff>
    </xdr:to>
    <xdr:pic>
      <xdr:nvPicPr>
        <xdr:cNvPr id="19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400550" y="5610225"/>
          <a:ext cx="6096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15</xdr:row>
      <xdr:rowOff>219075</xdr:rowOff>
    </xdr:from>
    <xdr:to>
      <xdr:col>6</xdr:col>
      <xdr:colOff>228600</xdr:colOff>
      <xdr:row>16</xdr:row>
      <xdr:rowOff>295275</xdr:rowOff>
    </xdr:to>
    <xdr:pic>
      <xdr:nvPicPr>
        <xdr:cNvPr id="20" name="Picture 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400550" y="5610225"/>
          <a:ext cx="6096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15</xdr:row>
      <xdr:rowOff>219075</xdr:rowOff>
    </xdr:from>
    <xdr:to>
      <xdr:col>6</xdr:col>
      <xdr:colOff>228600</xdr:colOff>
      <xdr:row>16</xdr:row>
      <xdr:rowOff>295275</xdr:rowOff>
    </xdr:to>
    <xdr:pic>
      <xdr:nvPicPr>
        <xdr:cNvPr id="21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400550" y="5610225"/>
          <a:ext cx="6096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76</xdr:row>
      <xdr:rowOff>323850</xdr:rowOff>
    </xdr:from>
    <xdr:to>
      <xdr:col>5</xdr:col>
      <xdr:colOff>0</xdr:colOff>
      <xdr:row>80</xdr:row>
      <xdr:rowOff>133350</xdr:rowOff>
    </xdr:to>
    <xdr:pic>
      <xdr:nvPicPr>
        <xdr:cNvPr id="22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241000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35</xdr:row>
      <xdr:rowOff>123825</xdr:rowOff>
    </xdr:from>
    <xdr:to>
      <xdr:col>7</xdr:col>
      <xdr:colOff>295275</xdr:colOff>
      <xdr:row>36</xdr:row>
      <xdr:rowOff>180975</xdr:rowOff>
    </xdr:to>
    <xdr:pic>
      <xdr:nvPicPr>
        <xdr:cNvPr id="2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10150" y="11191875"/>
          <a:ext cx="609600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35</xdr:row>
      <xdr:rowOff>123825</xdr:rowOff>
    </xdr:from>
    <xdr:to>
      <xdr:col>7</xdr:col>
      <xdr:colOff>295275</xdr:colOff>
      <xdr:row>36</xdr:row>
      <xdr:rowOff>180975</xdr:rowOff>
    </xdr:to>
    <xdr:pic>
      <xdr:nvPicPr>
        <xdr:cNvPr id="24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10150" y="11191875"/>
          <a:ext cx="609600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228600</xdr:colOff>
      <xdr:row>35</xdr:row>
      <xdr:rowOff>123825</xdr:rowOff>
    </xdr:from>
    <xdr:to>
      <xdr:col>7</xdr:col>
      <xdr:colOff>285750</xdr:colOff>
      <xdr:row>36</xdr:row>
      <xdr:rowOff>180975</xdr:rowOff>
    </xdr:to>
    <xdr:pic>
      <xdr:nvPicPr>
        <xdr:cNvPr id="25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10150" y="11191875"/>
          <a:ext cx="600075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35</xdr:row>
      <xdr:rowOff>123825</xdr:rowOff>
    </xdr:from>
    <xdr:to>
      <xdr:col>6</xdr:col>
      <xdr:colOff>228600</xdr:colOff>
      <xdr:row>36</xdr:row>
      <xdr:rowOff>180975</xdr:rowOff>
    </xdr:to>
    <xdr:pic>
      <xdr:nvPicPr>
        <xdr:cNvPr id="2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400550" y="11191875"/>
          <a:ext cx="609600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35</xdr:row>
      <xdr:rowOff>123825</xdr:rowOff>
    </xdr:from>
    <xdr:to>
      <xdr:col>6</xdr:col>
      <xdr:colOff>228600</xdr:colOff>
      <xdr:row>36</xdr:row>
      <xdr:rowOff>180975</xdr:rowOff>
    </xdr:to>
    <xdr:pic>
      <xdr:nvPicPr>
        <xdr:cNvPr id="27" name="Picture 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400550" y="11191875"/>
          <a:ext cx="609600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1466850</xdr:colOff>
      <xdr:row>35</xdr:row>
      <xdr:rowOff>123825</xdr:rowOff>
    </xdr:from>
    <xdr:to>
      <xdr:col>6</xdr:col>
      <xdr:colOff>228600</xdr:colOff>
      <xdr:row>36</xdr:row>
      <xdr:rowOff>180975</xdr:rowOff>
    </xdr:to>
    <xdr:pic>
      <xdr:nvPicPr>
        <xdr:cNvPr id="28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400550" y="11191875"/>
          <a:ext cx="609600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104</xdr:row>
      <xdr:rowOff>323850</xdr:rowOff>
    </xdr:from>
    <xdr:to>
      <xdr:col>5</xdr:col>
      <xdr:colOff>0</xdr:colOff>
      <xdr:row>108</xdr:row>
      <xdr:rowOff>133350</xdr:rowOff>
    </xdr:to>
    <xdr:pic>
      <xdr:nvPicPr>
        <xdr:cNvPr id="29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17557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63</xdr:row>
      <xdr:rowOff>333375</xdr:rowOff>
    </xdr:from>
    <xdr:to>
      <xdr:col>7</xdr:col>
      <xdr:colOff>962025</xdr:colOff>
      <xdr:row>65</xdr:row>
      <xdr:rowOff>104775</xdr:rowOff>
    </xdr:to>
    <xdr:pic>
      <xdr:nvPicPr>
        <xdr:cNvPr id="30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14950" y="20021550"/>
          <a:ext cx="97155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533400</xdr:colOff>
      <xdr:row>63</xdr:row>
      <xdr:rowOff>333375</xdr:rowOff>
    </xdr:from>
    <xdr:to>
      <xdr:col>7</xdr:col>
      <xdr:colOff>962025</xdr:colOff>
      <xdr:row>65</xdr:row>
      <xdr:rowOff>104775</xdr:rowOff>
    </xdr:to>
    <xdr:pic>
      <xdr:nvPicPr>
        <xdr:cNvPr id="31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14950" y="20021550"/>
          <a:ext cx="97155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533400</xdr:colOff>
      <xdr:row>63</xdr:row>
      <xdr:rowOff>333375</xdr:rowOff>
    </xdr:from>
    <xdr:to>
      <xdr:col>7</xdr:col>
      <xdr:colOff>962025</xdr:colOff>
      <xdr:row>65</xdr:row>
      <xdr:rowOff>95250</xdr:rowOff>
    </xdr:to>
    <xdr:pic>
      <xdr:nvPicPr>
        <xdr:cNvPr id="32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314950" y="20021550"/>
          <a:ext cx="971550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1838325</xdr:colOff>
      <xdr:row>63</xdr:row>
      <xdr:rowOff>333375</xdr:rowOff>
    </xdr:from>
    <xdr:to>
      <xdr:col>6</xdr:col>
      <xdr:colOff>533400</xdr:colOff>
      <xdr:row>65</xdr:row>
      <xdr:rowOff>104775</xdr:rowOff>
    </xdr:to>
    <xdr:pic>
      <xdr:nvPicPr>
        <xdr:cNvPr id="3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72025" y="20021550"/>
          <a:ext cx="54292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1838325</xdr:colOff>
      <xdr:row>63</xdr:row>
      <xdr:rowOff>333375</xdr:rowOff>
    </xdr:from>
    <xdr:to>
      <xdr:col>6</xdr:col>
      <xdr:colOff>533400</xdr:colOff>
      <xdr:row>65</xdr:row>
      <xdr:rowOff>104775</xdr:rowOff>
    </xdr:to>
    <xdr:pic>
      <xdr:nvPicPr>
        <xdr:cNvPr id="34" name="Picture 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20021550"/>
          <a:ext cx="54292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1838325</xdr:colOff>
      <xdr:row>63</xdr:row>
      <xdr:rowOff>333375</xdr:rowOff>
    </xdr:from>
    <xdr:to>
      <xdr:col>6</xdr:col>
      <xdr:colOff>533400</xdr:colOff>
      <xdr:row>65</xdr:row>
      <xdr:rowOff>95250</xdr:rowOff>
    </xdr:to>
    <xdr:pic>
      <xdr:nvPicPr>
        <xdr:cNvPr id="35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72025" y="20021550"/>
          <a:ext cx="542925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8"/>
  <sheetViews>
    <sheetView tabSelected="1" view="pageBreakPreview" zoomScale="60" zoomScalePageLayoutView="0" workbookViewId="0" topLeftCell="A49">
      <selection activeCell="Y12" sqref="Y12"/>
    </sheetView>
  </sheetViews>
  <sheetFormatPr defaultColWidth="9.140625" defaultRowHeight="15"/>
  <cols>
    <col min="1" max="1" width="4.00390625" style="7" customWidth="1"/>
    <col min="2" max="2" width="4.57421875" style="7" customWidth="1"/>
    <col min="3" max="3" width="21.8515625" style="7" customWidth="1"/>
    <col min="4" max="4" width="5.421875" style="7" customWidth="1"/>
    <col min="5" max="5" width="8.140625" style="7" customWidth="1"/>
    <col min="6" max="6" width="27.7109375" style="7" customWidth="1"/>
    <col min="7" max="7" width="8.140625" style="7" customWidth="1"/>
    <col min="8" max="8" width="14.57421875" style="125" customWidth="1"/>
    <col min="9" max="9" width="15.28125" style="7" customWidth="1"/>
    <col min="10" max="11" width="6.140625" style="17" customWidth="1"/>
    <col min="12" max="13" width="5.57421875" style="29" customWidth="1"/>
    <col min="14" max="14" width="6.57421875" style="29" customWidth="1"/>
    <col min="15" max="15" width="7.57421875" style="29" customWidth="1"/>
    <col min="16" max="16" width="5.421875" style="30" customWidth="1"/>
    <col min="17" max="17" width="6.140625" style="28" customWidth="1"/>
    <col min="18" max="18" width="6.421875" style="28" customWidth="1"/>
    <col min="19" max="20" width="7.7109375" style="28" customWidth="1"/>
    <col min="21" max="16384" width="9.140625" style="7" customWidth="1"/>
  </cols>
  <sheetData>
    <row r="1" spans="1:20" ht="30" customHeight="1">
      <c r="A1" s="156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8" customHeight="1">
      <c r="A2" s="147" t="s">
        <v>102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5.75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5.75">
      <c r="A4" s="157" t="s">
        <v>103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ht="15.7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23.25" customHeight="1" thickBot="1">
      <c r="A6" s="8" t="s">
        <v>104</v>
      </c>
      <c r="B6" s="9"/>
      <c r="C6" s="10"/>
      <c r="D6" s="10"/>
      <c r="E6" s="10"/>
      <c r="F6" s="10"/>
      <c r="G6" s="10"/>
      <c r="H6" s="92"/>
      <c r="I6" s="11"/>
      <c r="J6" s="12"/>
      <c r="K6" s="12"/>
      <c r="L6" s="26"/>
      <c r="M6" s="31" t="s">
        <v>105</v>
      </c>
      <c r="O6" s="26"/>
      <c r="P6" s="27"/>
      <c r="Q6" s="27"/>
      <c r="R6" s="27"/>
      <c r="T6" s="27"/>
    </row>
    <row r="7" spans="1:20" s="18" customFormat="1" ht="28.5" customHeight="1">
      <c r="A7" s="149" t="s">
        <v>90</v>
      </c>
      <c r="B7" s="151" t="s">
        <v>39</v>
      </c>
      <c r="C7" s="131" t="s">
        <v>40</v>
      </c>
      <c r="D7" s="129" t="s">
        <v>28</v>
      </c>
      <c r="E7" s="131" t="s">
        <v>41</v>
      </c>
      <c r="F7" s="131" t="s">
        <v>42</v>
      </c>
      <c r="G7" s="131" t="s">
        <v>41</v>
      </c>
      <c r="H7" s="131" t="s">
        <v>17</v>
      </c>
      <c r="I7" s="162" t="s">
        <v>29</v>
      </c>
      <c r="J7" s="158" t="s">
        <v>95</v>
      </c>
      <c r="K7" s="159"/>
      <c r="L7" s="160" t="s">
        <v>96</v>
      </c>
      <c r="M7" s="161"/>
      <c r="N7" s="161"/>
      <c r="O7" s="159"/>
      <c r="P7" s="153" t="s">
        <v>101</v>
      </c>
      <c r="Q7" s="154"/>
      <c r="R7" s="154"/>
      <c r="S7" s="155"/>
      <c r="T7" s="116" t="s">
        <v>97</v>
      </c>
    </row>
    <row r="8" spans="1:20" s="18" customFormat="1" ht="25.5">
      <c r="A8" s="150"/>
      <c r="B8" s="152"/>
      <c r="C8" s="132"/>
      <c r="D8" s="130"/>
      <c r="E8" s="132"/>
      <c r="F8" s="132"/>
      <c r="G8" s="132"/>
      <c r="H8" s="132"/>
      <c r="I8" s="163"/>
      <c r="J8" s="84" t="s">
        <v>91</v>
      </c>
      <c r="K8" s="85" t="s">
        <v>100</v>
      </c>
      <c r="L8" s="84" t="s">
        <v>100</v>
      </c>
      <c r="M8" s="54" t="s">
        <v>27</v>
      </c>
      <c r="N8" s="55" t="s">
        <v>98</v>
      </c>
      <c r="O8" s="85" t="s">
        <v>99</v>
      </c>
      <c r="P8" s="81" t="s">
        <v>100</v>
      </c>
      <c r="Q8" s="48" t="s">
        <v>27</v>
      </c>
      <c r="R8" s="49" t="s">
        <v>98</v>
      </c>
      <c r="S8" s="82" t="s">
        <v>99</v>
      </c>
      <c r="T8" s="117" t="s">
        <v>100</v>
      </c>
    </row>
    <row r="9" spans="1:20" s="18" customFormat="1" ht="36" customHeight="1">
      <c r="A9" s="91">
        <v>1</v>
      </c>
      <c r="B9" s="74" t="s">
        <v>58</v>
      </c>
      <c r="C9" s="34" t="s">
        <v>20</v>
      </c>
      <c r="D9" s="41" t="s">
        <v>111</v>
      </c>
      <c r="E9" s="32" t="s">
        <v>235</v>
      </c>
      <c r="F9" s="44" t="s">
        <v>21</v>
      </c>
      <c r="G9" s="32" t="s">
        <v>198</v>
      </c>
      <c r="H9" s="93" t="s">
        <v>228</v>
      </c>
      <c r="I9" s="41" t="s">
        <v>199</v>
      </c>
      <c r="J9" s="75">
        <v>65.21</v>
      </c>
      <c r="K9" s="76">
        <f aca="true" t="shared" si="0" ref="K9:K19">(100-J9)*1.5</f>
        <v>52.18500000000001</v>
      </c>
      <c r="L9" s="77">
        <v>0</v>
      </c>
      <c r="M9" s="46">
        <v>72.05</v>
      </c>
      <c r="N9" s="47">
        <v>0</v>
      </c>
      <c r="O9" s="78">
        <f>L9+N9</f>
        <v>0</v>
      </c>
      <c r="P9" s="77">
        <v>0</v>
      </c>
      <c r="Q9" s="46">
        <v>116</v>
      </c>
      <c r="R9" s="47">
        <v>0</v>
      </c>
      <c r="S9" s="83">
        <f>P9+R9</f>
        <v>0</v>
      </c>
      <c r="T9" s="118">
        <f>K9+O9+S9</f>
        <v>52.18500000000001</v>
      </c>
    </row>
    <row r="10" spans="1:20" s="18" customFormat="1" ht="36" customHeight="1">
      <c r="A10" s="91">
        <v>2</v>
      </c>
      <c r="B10" s="74" t="s">
        <v>66</v>
      </c>
      <c r="C10" s="34" t="s">
        <v>33</v>
      </c>
      <c r="D10" s="32" t="s">
        <v>111</v>
      </c>
      <c r="E10" s="32" t="s">
        <v>34</v>
      </c>
      <c r="F10" s="59" t="s">
        <v>212</v>
      </c>
      <c r="G10" s="61" t="s">
        <v>35</v>
      </c>
      <c r="H10" s="93" t="s">
        <v>146</v>
      </c>
      <c r="I10" s="41" t="s">
        <v>135</v>
      </c>
      <c r="J10" s="75">
        <v>62.89</v>
      </c>
      <c r="K10" s="76">
        <f t="shared" si="0"/>
        <v>55.665</v>
      </c>
      <c r="L10" s="77">
        <v>0</v>
      </c>
      <c r="M10" s="46">
        <v>72.01</v>
      </c>
      <c r="N10" s="47">
        <v>0</v>
      </c>
      <c r="O10" s="78">
        <f>L10+N10</f>
        <v>0</v>
      </c>
      <c r="P10" s="77">
        <v>0</v>
      </c>
      <c r="Q10" s="46">
        <v>109.83</v>
      </c>
      <c r="R10" s="47">
        <v>0</v>
      </c>
      <c r="S10" s="83">
        <f>P10+R10</f>
        <v>0</v>
      </c>
      <c r="T10" s="118">
        <f>K10+O10+S10</f>
        <v>55.665</v>
      </c>
    </row>
    <row r="11" spans="1:20" s="18" customFormat="1" ht="36" customHeight="1">
      <c r="A11" s="91">
        <v>3</v>
      </c>
      <c r="B11" s="74" t="s">
        <v>70</v>
      </c>
      <c r="C11" s="34" t="s">
        <v>82</v>
      </c>
      <c r="D11" s="32" t="s">
        <v>117</v>
      </c>
      <c r="E11" s="32" t="s">
        <v>236</v>
      </c>
      <c r="F11" s="59" t="s">
        <v>173</v>
      </c>
      <c r="G11" s="61" t="s">
        <v>171</v>
      </c>
      <c r="H11" s="93" t="s">
        <v>172</v>
      </c>
      <c r="I11" s="41" t="s">
        <v>169</v>
      </c>
      <c r="J11" s="75">
        <v>61.44</v>
      </c>
      <c r="K11" s="76">
        <f t="shared" si="0"/>
        <v>57.84</v>
      </c>
      <c r="L11" s="77">
        <v>0</v>
      </c>
      <c r="M11" s="46">
        <v>76.98</v>
      </c>
      <c r="N11" s="47">
        <v>0</v>
      </c>
      <c r="O11" s="78">
        <f>L11+N11</f>
        <v>0</v>
      </c>
      <c r="P11" s="77">
        <v>0</v>
      </c>
      <c r="Q11" s="46">
        <v>110.82</v>
      </c>
      <c r="R11" s="47">
        <v>0</v>
      </c>
      <c r="S11" s="83">
        <f>P11+R11</f>
        <v>0</v>
      </c>
      <c r="T11" s="118">
        <f>K11+O11+S11</f>
        <v>57.84</v>
      </c>
    </row>
    <row r="12" spans="1:20" s="18" customFormat="1" ht="36" customHeight="1">
      <c r="A12" s="91">
        <v>4</v>
      </c>
      <c r="B12" s="74" t="s">
        <v>76</v>
      </c>
      <c r="C12" s="34" t="s">
        <v>85</v>
      </c>
      <c r="D12" s="32" t="s">
        <v>111</v>
      </c>
      <c r="E12" s="32" t="s">
        <v>112</v>
      </c>
      <c r="F12" s="40" t="s">
        <v>180</v>
      </c>
      <c r="G12" s="32" t="s">
        <v>115</v>
      </c>
      <c r="H12" s="93" t="s">
        <v>179</v>
      </c>
      <c r="I12" s="41" t="s">
        <v>169</v>
      </c>
      <c r="J12" s="75">
        <v>64.34</v>
      </c>
      <c r="K12" s="76">
        <f aca="true" t="shared" si="1" ref="K12:K17">(100-J12)*1.5</f>
        <v>53.489999999999995</v>
      </c>
      <c r="L12" s="77">
        <v>4</v>
      </c>
      <c r="M12" s="46">
        <v>82.47</v>
      </c>
      <c r="N12" s="47">
        <v>5</v>
      </c>
      <c r="O12" s="78">
        <f aca="true" t="shared" si="2" ref="O12:O17">L12+N12</f>
        <v>9</v>
      </c>
      <c r="P12" s="77">
        <v>0</v>
      </c>
      <c r="Q12" s="46">
        <v>106.73</v>
      </c>
      <c r="R12" s="47">
        <v>0</v>
      </c>
      <c r="S12" s="83">
        <f aca="true" t="shared" si="3" ref="S12:S17">P12+R12</f>
        <v>0</v>
      </c>
      <c r="T12" s="118">
        <f aca="true" t="shared" si="4" ref="T12:T17">K12+O12+S12</f>
        <v>62.489999999999995</v>
      </c>
    </row>
    <row r="13" spans="1:20" s="18" customFormat="1" ht="36" customHeight="1">
      <c r="A13" s="91">
        <v>5</v>
      </c>
      <c r="B13" s="74" t="s">
        <v>61</v>
      </c>
      <c r="C13" s="34" t="s">
        <v>24</v>
      </c>
      <c r="D13" s="32" t="s">
        <v>117</v>
      </c>
      <c r="E13" s="32" t="s">
        <v>25</v>
      </c>
      <c r="F13" s="40" t="s">
        <v>131</v>
      </c>
      <c r="G13" s="32" t="s">
        <v>210</v>
      </c>
      <c r="H13" s="93" t="s">
        <v>211</v>
      </c>
      <c r="I13" s="41" t="s">
        <v>135</v>
      </c>
      <c r="J13" s="75">
        <v>60</v>
      </c>
      <c r="K13" s="76">
        <f t="shared" si="1"/>
        <v>60</v>
      </c>
      <c r="L13" s="77">
        <v>4</v>
      </c>
      <c r="M13" s="46">
        <v>73.73</v>
      </c>
      <c r="N13" s="47">
        <v>0</v>
      </c>
      <c r="O13" s="78">
        <f t="shared" si="2"/>
        <v>4</v>
      </c>
      <c r="P13" s="77">
        <v>0</v>
      </c>
      <c r="Q13" s="46">
        <v>113.66</v>
      </c>
      <c r="R13" s="47">
        <v>0</v>
      </c>
      <c r="S13" s="83">
        <f t="shared" si="3"/>
        <v>0</v>
      </c>
      <c r="T13" s="118">
        <f t="shared" si="4"/>
        <v>64</v>
      </c>
    </row>
    <row r="14" spans="1:20" s="18" customFormat="1" ht="36" customHeight="1">
      <c r="A14" s="91">
        <v>6</v>
      </c>
      <c r="B14" s="74" t="s">
        <v>48</v>
      </c>
      <c r="C14" s="35" t="s">
        <v>221</v>
      </c>
      <c r="D14" s="41">
        <v>2</v>
      </c>
      <c r="E14" s="32" t="s">
        <v>152</v>
      </c>
      <c r="F14" s="59" t="s">
        <v>197</v>
      </c>
      <c r="G14" s="32" t="s">
        <v>196</v>
      </c>
      <c r="H14" s="93" t="s">
        <v>229</v>
      </c>
      <c r="I14" s="41" t="s">
        <v>164</v>
      </c>
      <c r="J14" s="75">
        <v>58.11</v>
      </c>
      <c r="K14" s="76">
        <f t="shared" si="1"/>
        <v>62.835</v>
      </c>
      <c r="L14" s="77">
        <v>4</v>
      </c>
      <c r="M14" s="46">
        <v>69.22</v>
      </c>
      <c r="N14" s="47">
        <v>0</v>
      </c>
      <c r="O14" s="78">
        <f t="shared" si="2"/>
        <v>4</v>
      </c>
      <c r="P14" s="77">
        <v>0</v>
      </c>
      <c r="Q14" s="46">
        <v>109.92</v>
      </c>
      <c r="R14" s="47">
        <v>0</v>
      </c>
      <c r="S14" s="83">
        <f t="shared" si="3"/>
        <v>0</v>
      </c>
      <c r="T14" s="118">
        <f t="shared" si="4"/>
        <v>66.83500000000001</v>
      </c>
    </row>
    <row r="15" spans="1:20" s="18" customFormat="1" ht="36" customHeight="1">
      <c r="A15" s="91">
        <v>8</v>
      </c>
      <c r="B15" s="74" t="s">
        <v>72</v>
      </c>
      <c r="C15" s="34" t="s">
        <v>82</v>
      </c>
      <c r="D15" s="32" t="s">
        <v>117</v>
      </c>
      <c r="E15" s="32" t="s">
        <v>236</v>
      </c>
      <c r="F15" s="44" t="s">
        <v>129</v>
      </c>
      <c r="G15" s="32" t="s">
        <v>237</v>
      </c>
      <c r="H15" s="93" t="s">
        <v>216</v>
      </c>
      <c r="I15" s="41" t="s">
        <v>169</v>
      </c>
      <c r="J15" s="75">
        <v>59.27</v>
      </c>
      <c r="K15" s="76">
        <f t="shared" si="1"/>
        <v>61.095</v>
      </c>
      <c r="L15" s="77">
        <v>4</v>
      </c>
      <c r="M15" s="46">
        <v>81.34</v>
      </c>
      <c r="N15" s="47">
        <v>4</v>
      </c>
      <c r="O15" s="78">
        <f t="shared" si="2"/>
        <v>8</v>
      </c>
      <c r="P15" s="77">
        <v>0</v>
      </c>
      <c r="Q15" s="46">
        <v>113.63</v>
      </c>
      <c r="R15" s="47">
        <v>0</v>
      </c>
      <c r="S15" s="83">
        <f t="shared" si="3"/>
        <v>0</v>
      </c>
      <c r="T15" s="118">
        <f t="shared" si="4"/>
        <v>69.095</v>
      </c>
    </row>
    <row r="16" spans="1:20" s="18" customFormat="1" ht="36" customHeight="1" thickBot="1">
      <c r="A16" s="91">
        <v>9</v>
      </c>
      <c r="B16" s="74" t="s">
        <v>63</v>
      </c>
      <c r="C16" s="34" t="s">
        <v>30</v>
      </c>
      <c r="D16" s="32" t="s">
        <v>111</v>
      </c>
      <c r="E16" s="32" t="s">
        <v>214</v>
      </c>
      <c r="F16" s="40" t="s">
        <v>130</v>
      </c>
      <c r="G16" s="32" t="s">
        <v>143</v>
      </c>
      <c r="H16" s="93" t="s">
        <v>139</v>
      </c>
      <c r="I16" s="41" t="s">
        <v>135</v>
      </c>
      <c r="J16" s="75">
        <v>57.1</v>
      </c>
      <c r="K16" s="76">
        <f t="shared" si="1"/>
        <v>64.35</v>
      </c>
      <c r="L16" s="77">
        <v>8</v>
      </c>
      <c r="M16" s="46">
        <v>73.14</v>
      </c>
      <c r="N16" s="47">
        <v>0</v>
      </c>
      <c r="O16" s="78">
        <f t="shared" si="2"/>
        <v>8</v>
      </c>
      <c r="P16" s="50">
        <v>0</v>
      </c>
      <c r="Q16" s="51">
        <v>113.54</v>
      </c>
      <c r="R16" s="52">
        <v>0</v>
      </c>
      <c r="S16" s="53">
        <f t="shared" si="3"/>
        <v>0</v>
      </c>
      <c r="T16" s="119">
        <f t="shared" si="4"/>
        <v>72.35</v>
      </c>
    </row>
    <row r="17" spans="1:20" s="18" customFormat="1" ht="35.25" customHeight="1">
      <c r="A17" s="91">
        <v>7</v>
      </c>
      <c r="B17" s="74" t="s">
        <v>74</v>
      </c>
      <c r="C17" s="34" t="s">
        <v>84</v>
      </c>
      <c r="D17" s="32" t="s">
        <v>117</v>
      </c>
      <c r="E17" s="32" t="s">
        <v>159</v>
      </c>
      <c r="F17" s="62" t="s">
        <v>170</v>
      </c>
      <c r="G17" s="32" t="s">
        <v>167</v>
      </c>
      <c r="H17" s="93" t="s">
        <v>168</v>
      </c>
      <c r="I17" s="41" t="s">
        <v>169</v>
      </c>
      <c r="J17" s="75">
        <v>57.68</v>
      </c>
      <c r="K17" s="76">
        <f t="shared" si="1"/>
        <v>63.480000000000004</v>
      </c>
      <c r="L17" s="80">
        <v>12</v>
      </c>
      <c r="M17" s="46">
        <v>71.83</v>
      </c>
      <c r="N17" s="47">
        <v>0</v>
      </c>
      <c r="O17" s="78">
        <f t="shared" si="2"/>
        <v>12</v>
      </c>
      <c r="P17" s="77">
        <v>0</v>
      </c>
      <c r="Q17" s="46">
        <v>108.1</v>
      </c>
      <c r="R17" s="47">
        <v>0</v>
      </c>
      <c r="S17" s="83">
        <f t="shared" si="3"/>
        <v>0</v>
      </c>
      <c r="T17" s="118">
        <f t="shared" si="4"/>
        <v>75.48</v>
      </c>
    </row>
    <row r="18" spans="1:20" s="18" customFormat="1" ht="36" customHeight="1">
      <c r="A18" s="86"/>
      <c r="B18" s="74" t="s">
        <v>53</v>
      </c>
      <c r="C18" s="73" t="s">
        <v>12</v>
      </c>
      <c r="D18" s="41">
        <v>2</v>
      </c>
      <c r="E18" s="32" t="s">
        <v>13</v>
      </c>
      <c r="F18" s="44" t="s">
        <v>203</v>
      </c>
      <c r="G18" s="32" t="s">
        <v>202</v>
      </c>
      <c r="H18" s="93" t="s">
        <v>230</v>
      </c>
      <c r="I18" s="41" t="s">
        <v>136</v>
      </c>
      <c r="J18" s="75">
        <v>59.27</v>
      </c>
      <c r="K18" s="76">
        <f t="shared" si="0"/>
        <v>61.095</v>
      </c>
      <c r="L18" s="77">
        <v>0</v>
      </c>
      <c r="M18" s="46">
        <v>75.54</v>
      </c>
      <c r="N18" s="47">
        <v>0</v>
      </c>
      <c r="O18" s="78">
        <f>L18+N18</f>
        <v>0</v>
      </c>
      <c r="P18" s="139" t="s">
        <v>224</v>
      </c>
      <c r="Q18" s="140"/>
      <c r="R18" s="140"/>
      <c r="S18" s="140"/>
      <c r="T18" s="167"/>
    </row>
    <row r="19" spans="1:20" s="18" customFormat="1" ht="36" customHeight="1" thickBot="1">
      <c r="A19" s="63"/>
      <c r="B19" s="87" t="s">
        <v>54</v>
      </c>
      <c r="C19" s="88" t="s">
        <v>12</v>
      </c>
      <c r="D19" s="66">
        <v>2</v>
      </c>
      <c r="E19" s="67" t="s">
        <v>13</v>
      </c>
      <c r="F19" s="89" t="s">
        <v>200</v>
      </c>
      <c r="G19" s="67" t="s">
        <v>201</v>
      </c>
      <c r="H19" s="94" t="s">
        <v>230</v>
      </c>
      <c r="I19" s="66" t="s">
        <v>136</v>
      </c>
      <c r="J19" s="72">
        <v>57.101</v>
      </c>
      <c r="K19" s="90">
        <f t="shared" si="0"/>
        <v>64.3485</v>
      </c>
      <c r="L19" s="164" t="s">
        <v>223</v>
      </c>
      <c r="M19" s="165"/>
      <c r="N19" s="165"/>
      <c r="O19" s="165"/>
      <c r="P19" s="165"/>
      <c r="Q19" s="165"/>
      <c r="R19" s="165"/>
      <c r="S19" s="165"/>
      <c r="T19" s="166"/>
    </row>
    <row r="20" spans="1:20" ht="14.25">
      <c r="A20" s="1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30.75" customHeight="1">
      <c r="A21" s="3" t="s">
        <v>92</v>
      </c>
      <c r="B21" s="3"/>
      <c r="C21" s="3"/>
      <c r="D21" s="3"/>
      <c r="E21" s="20"/>
      <c r="F21" s="3" t="s">
        <v>44</v>
      </c>
      <c r="G21" s="3"/>
      <c r="H21" s="126"/>
      <c r="I21" s="20"/>
      <c r="J21" s="4"/>
      <c r="K21" s="5"/>
      <c r="L21" s="25"/>
      <c r="M21" s="18"/>
      <c r="N21" s="18"/>
      <c r="O21" s="18"/>
      <c r="P21" s="18"/>
      <c r="Q21" s="18"/>
      <c r="R21" s="18"/>
      <c r="S21" s="18"/>
      <c r="T21" s="18"/>
    </row>
    <row r="22" spans="1:20" ht="32.25" customHeight="1">
      <c r="A22" s="6" t="s">
        <v>93</v>
      </c>
      <c r="B22" s="6"/>
      <c r="C22" s="6"/>
      <c r="D22" s="6"/>
      <c r="E22" s="21"/>
      <c r="F22" s="6" t="s">
        <v>18</v>
      </c>
      <c r="G22" s="3"/>
      <c r="H22" s="126"/>
      <c r="I22" s="20"/>
      <c r="J22" s="4"/>
      <c r="K22" s="5"/>
      <c r="L22" s="25"/>
      <c r="M22" s="18"/>
      <c r="N22" s="18"/>
      <c r="O22" s="18"/>
      <c r="P22" s="18"/>
      <c r="Q22" s="18"/>
      <c r="R22" s="18"/>
      <c r="S22" s="18"/>
      <c r="T22" s="18"/>
    </row>
    <row r="23" spans="10:20" ht="14.25">
      <c r="J23" s="7"/>
      <c r="K23" s="7"/>
      <c r="L23" s="18"/>
      <c r="M23" s="18"/>
      <c r="N23" s="18"/>
      <c r="O23" s="18"/>
      <c r="P23" s="18"/>
      <c r="Q23" s="18"/>
      <c r="R23" s="18"/>
      <c r="S23" s="18"/>
      <c r="T23" s="18"/>
    </row>
    <row r="24" spans="2:20" ht="14.25">
      <c r="B24" s="7" t="s">
        <v>19</v>
      </c>
      <c r="J24" s="7"/>
      <c r="K24" s="7"/>
      <c r="L24" s="18"/>
      <c r="M24" s="18"/>
      <c r="N24" s="18"/>
      <c r="O24" s="18"/>
      <c r="P24" s="18"/>
      <c r="Q24" s="18"/>
      <c r="R24" s="18"/>
      <c r="S24" s="18"/>
      <c r="T24" s="18"/>
    </row>
    <row r="28" spans="1:20" ht="25.5">
      <c r="A28" s="156" t="s">
        <v>94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1:20" ht="15.75">
      <c r="A29" s="147" t="s">
        <v>102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</row>
    <row r="30" spans="1:20" ht="15.75">
      <c r="A30" s="147" t="s">
        <v>89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</row>
    <row r="31" spans="1:20" ht="15.75">
      <c r="A31" s="157" t="s">
        <v>106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</row>
    <row r="32" spans="1:20" ht="15.7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15" thickBot="1">
      <c r="A33" s="8" t="s">
        <v>104</v>
      </c>
      <c r="B33" s="9"/>
      <c r="C33" s="10"/>
      <c r="D33" s="10"/>
      <c r="E33" s="10"/>
      <c r="F33" s="10"/>
      <c r="G33" s="10"/>
      <c r="H33" s="92"/>
      <c r="I33" s="11"/>
      <c r="J33" s="12"/>
      <c r="K33" s="12"/>
      <c r="L33" s="31" t="s">
        <v>105</v>
      </c>
      <c r="M33" s="26"/>
      <c r="N33" s="26"/>
      <c r="O33" s="26"/>
      <c r="P33" s="27"/>
      <c r="Q33" s="27"/>
      <c r="R33" s="27"/>
      <c r="T33" s="27"/>
    </row>
    <row r="34" spans="1:20" ht="24" customHeight="1">
      <c r="A34" s="149" t="s">
        <v>90</v>
      </c>
      <c r="B34" s="151" t="s">
        <v>39</v>
      </c>
      <c r="C34" s="131" t="s">
        <v>40</v>
      </c>
      <c r="D34" s="129" t="s">
        <v>28</v>
      </c>
      <c r="E34" s="131" t="s">
        <v>41</v>
      </c>
      <c r="F34" s="131" t="s">
        <v>42</v>
      </c>
      <c r="G34" s="131" t="s">
        <v>41</v>
      </c>
      <c r="H34" s="131" t="s">
        <v>17</v>
      </c>
      <c r="I34" s="162" t="s">
        <v>29</v>
      </c>
      <c r="J34" s="158" t="s">
        <v>95</v>
      </c>
      <c r="K34" s="159"/>
      <c r="L34" s="160" t="s">
        <v>96</v>
      </c>
      <c r="M34" s="161"/>
      <c r="N34" s="161"/>
      <c r="O34" s="159"/>
      <c r="P34" s="153" t="s">
        <v>101</v>
      </c>
      <c r="Q34" s="154"/>
      <c r="R34" s="154"/>
      <c r="S34" s="155"/>
      <c r="T34" s="122" t="s">
        <v>97</v>
      </c>
    </row>
    <row r="35" spans="1:20" ht="25.5">
      <c r="A35" s="150"/>
      <c r="B35" s="152"/>
      <c r="C35" s="132"/>
      <c r="D35" s="130"/>
      <c r="E35" s="132"/>
      <c r="F35" s="132"/>
      <c r="G35" s="132"/>
      <c r="H35" s="132"/>
      <c r="I35" s="163"/>
      <c r="J35" s="84" t="s">
        <v>91</v>
      </c>
      <c r="K35" s="85" t="s">
        <v>100</v>
      </c>
      <c r="L35" s="84" t="s">
        <v>100</v>
      </c>
      <c r="M35" s="54" t="s">
        <v>27</v>
      </c>
      <c r="N35" s="55" t="s">
        <v>98</v>
      </c>
      <c r="O35" s="85" t="s">
        <v>99</v>
      </c>
      <c r="P35" s="81" t="s">
        <v>100</v>
      </c>
      <c r="Q35" s="48" t="s">
        <v>27</v>
      </c>
      <c r="R35" s="49" t="s">
        <v>98</v>
      </c>
      <c r="S35" s="82" t="s">
        <v>99</v>
      </c>
      <c r="T35" s="123" t="s">
        <v>100</v>
      </c>
    </row>
    <row r="36" spans="1:20" ht="36.75" customHeight="1">
      <c r="A36" s="91">
        <v>1</v>
      </c>
      <c r="B36" s="36" t="s">
        <v>138</v>
      </c>
      <c r="C36" s="33" t="s">
        <v>83</v>
      </c>
      <c r="D36" s="32" t="s">
        <v>117</v>
      </c>
      <c r="E36" s="32" t="s">
        <v>234</v>
      </c>
      <c r="F36" s="44" t="s">
        <v>174</v>
      </c>
      <c r="G36" s="61" t="s">
        <v>175</v>
      </c>
      <c r="H36" s="93" t="s">
        <v>225</v>
      </c>
      <c r="I36" s="41" t="s">
        <v>169</v>
      </c>
      <c r="J36" s="75">
        <v>56.23</v>
      </c>
      <c r="K36" s="76">
        <f>(100-J36)*1.5</f>
        <v>65.655</v>
      </c>
      <c r="L36" s="77">
        <v>0</v>
      </c>
      <c r="M36" s="46">
        <v>72.17</v>
      </c>
      <c r="N36" s="47">
        <v>0</v>
      </c>
      <c r="O36" s="78">
        <f>L36+N36</f>
        <v>0</v>
      </c>
      <c r="P36" s="77"/>
      <c r="Q36" s="46">
        <v>110.92</v>
      </c>
      <c r="R36" s="47">
        <v>0</v>
      </c>
      <c r="S36" s="79">
        <f>P36+R36</f>
        <v>0</v>
      </c>
      <c r="T36" s="78">
        <f>K36+O36+S36</f>
        <v>65.655</v>
      </c>
    </row>
    <row r="37" spans="1:20" ht="36.75" customHeight="1" thickBot="1">
      <c r="A37" s="86"/>
      <c r="B37" s="36" t="s">
        <v>80</v>
      </c>
      <c r="C37" s="34" t="s">
        <v>88</v>
      </c>
      <c r="D37" s="32" t="s">
        <v>3</v>
      </c>
      <c r="E37" s="32" t="s">
        <v>144</v>
      </c>
      <c r="F37" s="113" t="s">
        <v>128</v>
      </c>
      <c r="G37" s="32" t="s">
        <v>145</v>
      </c>
      <c r="H37" s="93" t="s">
        <v>226</v>
      </c>
      <c r="I37" s="41" t="s">
        <v>135</v>
      </c>
      <c r="J37" s="75">
        <v>50.72</v>
      </c>
      <c r="K37" s="76">
        <f>(100-J37)*1.5</f>
        <v>73.92</v>
      </c>
      <c r="L37" s="77">
        <v>4</v>
      </c>
      <c r="M37" s="46">
        <v>72.6</v>
      </c>
      <c r="N37" s="47">
        <v>0</v>
      </c>
      <c r="O37" s="78">
        <f>L37+N37</f>
        <v>4</v>
      </c>
      <c r="P37" s="168" t="s">
        <v>222</v>
      </c>
      <c r="Q37" s="169"/>
      <c r="R37" s="169"/>
      <c r="S37" s="169"/>
      <c r="T37" s="170"/>
    </row>
    <row r="38" spans="1:20" ht="36.75" customHeight="1">
      <c r="A38" s="86"/>
      <c r="B38" s="36" t="s">
        <v>79</v>
      </c>
      <c r="C38" s="34" t="s">
        <v>87</v>
      </c>
      <c r="D38" s="32" t="s">
        <v>107</v>
      </c>
      <c r="E38" s="32" t="s">
        <v>114</v>
      </c>
      <c r="F38" s="40" t="s">
        <v>182</v>
      </c>
      <c r="G38" s="32" t="s">
        <v>181</v>
      </c>
      <c r="H38" s="93" t="s">
        <v>227</v>
      </c>
      <c r="I38" s="41" t="s">
        <v>169</v>
      </c>
      <c r="J38" s="75">
        <v>57.53</v>
      </c>
      <c r="K38" s="76">
        <f>(100-J38)*1.5</f>
        <v>63.705</v>
      </c>
      <c r="L38" s="143" t="s">
        <v>223</v>
      </c>
      <c r="M38" s="141"/>
      <c r="N38" s="141"/>
      <c r="O38" s="141"/>
      <c r="P38" s="141"/>
      <c r="Q38" s="141"/>
      <c r="R38" s="141"/>
      <c r="S38" s="141"/>
      <c r="T38" s="142"/>
    </row>
    <row r="39" spans="1:20" ht="36.75" customHeight="1" thickBot="1">
      <c r="A39" s="63"/>
      <c r="B39" s="64" t="s">
        <v>73</v>
      </c>
      <c r="C39" s="96" t="s">
        <v>157</v>
      </c>
      <c r="D39" s="67" t="s">
        <v>3</v>
      </c>
      <c r="E39" s="67" t="s">
        <v>158</v>
      </c>
      <c r="F39" s="99" t="s">
        <v>177</v>
      </c>
      <c r="G39" s="98" t="s">
        <v>176</v>
      </c>
      <c r="H39" s="94" t="s">
        <v>178</v>
      </c>
      <c r="I39" s="66" t="s">
        <v>169</v>
      </c>
      <c r="J39" s="72">
        <v>51.014</v>
      </c>
      <c r="K39" s="90">
        <f>(100-J39)*1.5</f>
        <v>73.479</v>
      </c>
      <c r="L39" s="144" t="s">
        <v>223</v>
      </c>
      <c r="M39" s="145"/>
      <c r="N39" s="145"/>
      <c r="O39" s="145"/>
      <c r="P39" s="145"/>
      <c r="Q39" s="145"/>
      <c r="R39" s="145"/>
      <c r="S39" s="145"/>
      <c r="T39" s="146"/>
    </row>
    <row r="40" spans="1:20" ht="14.25">
      <c r="A40" s="13"/>
      <c r="B40" s="13"/>
      <c r="C40" s="14"/>
      <c r="D40" s="14"/>
      <c r="E40" s="14"/>
      <c r="F40" s="15"/>
      <c r="G40" s="15"/>
      <c r="H40" s="127"/>
      <c r="I40" s="13"/>
      <c r="J40" s="13"/>
      <c r="K40" s="13"/>
      <c r="L40" s="16"/>
      <c r="M40" s="13"/>
      <c r="N40" s="13"/>
      <c r="O40" s="13"/>
      <c r="P40" s="18"/>
      <c r="Q40" s="18"/>
      <c r="R40" s="18"/>
      <c r="S40" s="18"/>
      <c r="T40" s="18"/>
    </row>
    <row r="41" spans="1:20" ht="24" customHeight="1">
      <c r="A41" s="3" t="s">
        <v>92</v>
      </c>
      <c r="B41" s="3"/>
      <c r="C41" s="3"/>
      <c r="D41" s="3"/>
      <c r="E41" s="20"/>
      <c r="F41" s="3" t="s">
        <v>44</v>
      </c>
      <c r="G41" s="3"/>
      <c r="H41" s="126"/>
      <c r="I41" s="20"/>
      <c r="J41" s="4"/>
      <c r="K41" s="5"/>
      <c r="L41" s="25"/>
      <c r="M41" s="18"/>
      <c r="N41" s="18"/>
      <c r="O41" s="18"/>
      <c r="P41" s="18"/>
      <c r="Q41" s="18"/>
      <c r="R41" s="18"/>
      <c r="S41" s="18"/>
      <c r="T41" s="18"/>
    </row>
    <row r="42" spans="1:20" ht="27" customHeight="1">
      <c r="A42" s="6" t="s">
        <v>93</v>
      </c>
      <c r="B42" s="6"/>
      <c r="C42" s="6"/>
      <c r="D42" s="6"/>
      <c r="E42" s="21"/>
      <c r="F42" s="6" t="s">
        <v>18</v>
      </c>
      <c r="G42" s="3"/>
      <c r="H42" s="126"/>
      <c r="I42" s="20"/>
      <c r="J42" s="4"/>
      <c r="K42" s="5"/>
      <c r="L42" s="25"/>
      <c r="M42" s="18"/>
      <c r="N42" s="18"/>
      <c r="O42" s="18"/>
      <c r="P42" s="18"/>
      <c r="Q42" s="18"/>
      <c r="R42" s="18"/>
      <c r="S42" s="18"/>
      <c r="T42" s="18"/>
    </row>
    <row r="43" spans="10:20" ht="14.25">
      <c r="J43" s="7"/>
      <c r="K43" s="7"/>
      <c r="L43" s="18"/>
      <c r="M43" s="18"/>
      <c r="N43" s="18"/>
      <c r="O43" s="18"/>
      <c r="P43" s="18"/>
      <c r="Q43" s="18"/>
      <c r="R43" s="18"/>
      <c r="S43" s="18"/>
      <c r="T43" s="18"/>
    </row>
    <row r="44" spans="2:20" ht="14.25">
      <c r="B44" s="7" t="s">
        <v>19</v>
      </c>
      <c r="J44" s="7"/>
      <c r="K44" s="7"/>
      <c r="L44" s="18"/>
      <c r="M44" s="18"/>
      <c r="N44" s="18"/>
      <c r="O44" s="18"/>
      <c r="P44" s="18"/>
      <c r="Q44" s="18"/>
      <c r="R44" s="18"/>
      <c r="S44" s="18"/>
      <c r="T44" s="18"/>
    </row>
    <row r="49" spans="1:20" ht="25.5">
      <c r="A49" s="156" t="s">
        <v>94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1:20" ht="15.75">
      <c r="A50" s="147" t="s">
        <v>102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</row>
    <row r="51" spans="1:20" ht="15.75">
      <c r="A51" s="147" t="s">
        <v>89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</row>
    <row r="52" spans="1:24" ht="18">
      <c r="A52" s="148" t="s">
        <v>217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2"/>
      <c r="V52" s="2"/>
      <c r="W52" s="2"/>
      <c r="X52" s="2"/>
    </row>
    <row r="53" spans="1:20" ht="15.75">
      <c r="A53" s="19"/>
      <c r="B53" s="19"/>
      <c r="C53" s="19"/>
      <c r="D53" s="19"/>
      <c r="E53" s="19"/>
      <c r="F53" s="19"/>
      <c r="G53" s="19"/>
      <c r="H53" s="12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5" thickBot="1">
      <c r="A54" s="8" t="s">
        <v>104</v>
      </c>
      <c r="B54" s="9"/>
      <c r="C54" s="10"/>
      <c r="D54" s="10"/>
      <c r="E54" s="10"/>
      <c r="F54" s="10"/>
      <c r="G54" s="10"/>
      <c r="H54" s="92"/>
      <c r="I54" s="11"/>
      <c r="J54" s="12"/>
      <c r="K54" s="12"/>
      <c r="L54" s="26"/>
      <c r="M54" s="26"/>
      <c r="N54" s="26"/>
      <c r="O54" s="24" t="s">
        <v>105</v>
      </c>
      <c r="P54" s="27"/>
      <c r="Q54" s="27"/>
      <c r="R54" s="27"/>
      <c r="T54" s="27"/>
    </row>
    <row r="55" spans="1:20" ht="24" customHeight="1">
      <c r="A55" s="149" t="s">
        <v>90</v>
      </c>
      <c r="B55" s="151" t="s">
        <v>39</v>
      </c>
      <c r="C55" s="131" t="s">
        <v>40</v>
      </c>
      <c r="D55" s="129" t="s">
        <v>28</v>
      </c>
      <c r="E55" s="131" t="s">
        <v>41</v>
      </c>
      <c r="F55" s="131" t="s">
        <v>42</v>
      </c>
      <c r="G55" s="131" t="s">
        <v>41</v>
      </c>
      <c r="H55" s="131" t="s">
        <v>17</v>
      </c>
      <c r="I55" s="172" t="s">
        <v>29</v>
      </c>
      <c r="J55" s="158" t="s">
        <v>95</v>
      </c>
      <c r="K55" s="159"/>
      <c r="L55" s="160" t="s">
        <v>96</v>
      </c>
      <c r="M55" s="161"/>
      <c r="N55" s="161"/>
      <c r="O55" s="159"/>
      <c r="P55" s="153" t="s">
        <v>101</v>
      </c>
      <c r="Q55" s="154"/>
      <c r="R55" s="154"/>
      <c r="S55" s="155"/>
      <c r="T55" s="116" t="s">
        <v>97</v>
      </c>
    </row>
    <row r="56" spans="1:20" ht="25.5">
      <c r="A56" s="150"/>
      <c r="B56" s="152"/>
      <c r="C56" s="132"/>
      <c r="D56" s="130"/>
      <c r="E56" s="132"/>
      <c r="F56" s="132"/>
      <c r="G56" s="132"/>
      <c r="H56" s="132"/>
      <c r="I56" s="173"/>
      <c r="J56" s="84" t="s">
        <v>91</v>
      </c>
      <c r="K56" s="85" t="s">
        <v>100</v>
      </c>
      <c r="L56" s="84" t="s">
        <v>100</v>
      </c>
      <c r="M56" s="54" t="s">
        <v>27</v>
      </c>
      <c r="N56" s="55" t="s">
        <v>98</v>
      </c>
      <c r="O56" s="85" t="s">
        <v>99</v>
      </c>
      <c r="P56" s="81" t="s">
        <v>100</v>
      </c>
      <c r="Q56" s="48" t="s">
        <v>27</v>
      </c>
      <c r="R56" s="49" t="s">
        <v>98</v>
      </c>
      <c r="S56" s="82" t="s">
        <v>99</v>
      </c>
      <c r="T56" s="117" t="s">
        <v>100</v>
      </c>
    </row>
    <row r="57" spans="1:20" ht="30" customHeight="1">
      <c r="A57" s="86">
        <v>1</v>
      </c>
      <c r="B57" s="36" t="s">
        <v>47</v>
      </c>
      <c r="C57" s="35" t="s">
        <v>221</v>
      </c>
      <c r="D57" s="41">
        <v>2</v>
      </c>
      <c r="E57" s="32" t="s">
        <v>152</v>
      </c>
      <c r="F57" s="59" t="s">
        <v>188</v>
      </c>
      <c r="G57" s="32" t="s">
        <v>187</v>
      </c>
      <c r="H57" s="93" t="s">
        <v>229</v>
      </c>
      <c r="I57" s="114" t="s">
        <v>164</v>
      </c>
      <c r="J57" s="75">
        <v>60.58</v>
      </c>
      <c r="K57" s="95">
        <f aca="true" t="shared" si="5" ref="K57:K62">(100-J57)*1.5</f>
        <v>59.13</v>
      </c>
      <c r="L57" s="77">
        <v>0</v>
      </c>
      <c r="M57" s="46">
        <v>68.54</v>
      </c>
      <c r="N57" s="47">
        <v>0</v>
      </c>
      <c r="O57" s="78">
        <f aca="true" t="shared" si="6" ref="O57:O62">L57+N57</f>
        <v>0</v>
      </c>
      <c r="P57" s="77">
        <v>0</v>
      </c>
      <c r="Q57" s="46">
        <v>132.4</v>
      </c>
      <c r="R57" s="47">
        <v>0</v>
      </c>
      <c r="S57" s="83">
        <v>0</v>
      </c>
      <c r="T57" s="118">
        <f>K57+O57+S57</f>
        <v>59.13</v>
      </c>
    </row>
    <row r="58" spans="1:20" ht="30" customHeight="1">
      <c r="A58" s="86">
        <v>2</v>
      </c>
      <c r="B58" s="1" t="s">
        <v>60</v>
      </c>
      <c r="C58" s="33" t="s">
        <v>22</v>
      </c>
      <c r="D58" s="45" t="s">
        <v>117</v>
      </c>
      <c r="E58" s="32" t="s">
        <v>23</v>
      </c>
      <c r="F58" s="60" t="s">
        <v>132</v>
      </c>
      <c r="G58" s="32" t="s">
        <v>205</v>
      </c>
      <c r="H58" s="93" t="s">
        <v>206</v>
      </c>
      <c r="I58" s="114" t="s">
        <v>135</v>
      </c>
      <c r="J58" s="75">
        <v>60.435</v>
      </c>
      <c r="K58" s="95">
        <f>(100-J58)*1.5</f>
        <v>59.3475</v>
      </c>
      <c r="L58" s="77">
        <v>8</v>
      </c>
      <c r="M58" s="46">
        <v>70.06</v>
      </c>
      <c r="N58" s="47">
        <v>0</v>
      </c>
      <c r="O58" s="78">
        <f>L58+N58</f>
        <v>8</v>
      </c>
      <c r="P58" s="77">
        <v>0</v>
      </c>
      <c r="Q58" s="46">
        <v>126.92</v>
      </c>
      <c r="R58" s="47">
        <v>0</v>
      </c>
      <c r="S58" s="83">
        <f>P58+R58</f>
        <v>0</v>
      </c>
      <c r="T58" s="118">
        <f>K58+O58+S58</f>
        <v>67.3475</v>
      </c>
    </row>
    <row r="59" spans="1:20" ht="30" customHeight="1">
      <c r="A59" s="86">
        <v>3</v>
      </c>
      <c r="B59" s="1" t="s">
        <v>78</v>
      </c>
      <c r="C59" s="34" t="s">
        <v>86</v>
      </c>
      <c r="D59" s="45" t="s">
        <v>111</v>
      </c>
      <c r="E59" s="32" t="s">
        <v>113</v>
      </c>
      <c r="F59" s="40" t="s">
        <v>184</v>
      </c>
      <c r="G59" s="32" t="s">
        <v>183</v>
      </c>
      <c r="H59" s="93" t="s">
        <v>179</v>
      </c>
      <c r="I59" s="114" t="s">
        <v>169</v>
      </c>
      <c r="J59" s="75">
        <v>61.304</v>
      </c>
      <c r="K59" s="95">
        <f>(100-J59)*1.5</f>
        <v>58.044</v>
      </c>
      <c r="L59" s="77">
        <v>12</v>
      </c>
      <c r="M59" s="46">
        <v>78.52</v>
      </c>
      <c r="N59" s="47">
        <v>0</v>
      </c>
      <c r="O59" s="78">
        <f>L59+N59</f>
        <v>12</v>
      </c>
      <c r="P59" s="77">
        <v>0</v>
      </c>
      <c r="Q59" s="46">
        <v>122.31</v>
      </c>
      <c r="R59" s="47">
        <v>0</v>
      </c>
      <c r="S59" s="83">
        <f>P59+R59</f>
        <v>0</v>
      </c>
      <c r="T59" s="118">
        <f>K59+O59+S59</f>
        <v>70.044</v>
      </c>
    </row>
    <row r="60" spans="1:20" ht="30" customHeight="1">
      <c r="A60" s="86">
        <v>4</v>
      </c>
      <c r="B60" s="36" t="s">
        <v>51</v>
      </c>
      <c r="C60" s="33" t="s">
        <v>108</v>
      </c>
      <c r="D60" s="41" t="s">
        <v>117</v>
      </c>
      <c r="E60" s="32" t="s">
        <v>154</v>
      </c>
      <c r="F60" s="60" t="s">
        <v>220</v>
      </c>
      <c r="G60" s="32" t="s">
        <v>156</v>
      </c>
      <c r="H60" s="93" t="s">
        <v>229</v>
      </c>
      <c r="I60" s="114" t="s">
        <v>164</v>
      </c>
      <c r="J60" s="75">
        <v>61.159</v>
      </c>
      <c r="K60" s="95">
        <f t="shared" si="5"/>
        <v>58.2615</v>
      </c>
      <c r="L60" s="77">
        <v>4</v>
      </c>
      <c r="M60" s="46">
        <v>71.79</v>
      </c>
      <c r="N60" s="47">
        <v>0</v>
      </c>
      <c r="O60" s="78">
        <f t="shared" si="6"/>
        <v>4</v>
      </c>
      <c r="P60" s="77">
        <v>20</v>
      </c>
      <c r="Q60" s="46">
        <v>132.6</v>
      </c>
      <c r="R60" s="47">
        <v>0</v>
      </c>
      <c r="S60" s="83">
        <f>P60+R60</f>
        <v>20</v>
      </c>
      <c r="T60" s="118">
        <f>K60+O60+S60</f>
        <v>82.2615</v>
      </c>
    </row>
    <row r="61" spans="1:20" ht="42.75" thickBot="1">
      <c r="A61" s="86">
        <v>5</v>
      </c>
      <c r="B61" s="36" t="s">
        <v>68</v>
      </c>
      <c r="C61" s="33" t="s">
        <v>37</v>
      </c>
      <c r="D61" s="32" t="s">
        <v>3</v>
      </c>
      <c r="E61" s="32" t="s">
        <v>118</v>
      </c>
      <c r="F61" s="59" t="s">
        <v>124</v>
      </c>
      <c r="G61" s="61" t="s">
        <v>125</v>
      </c>
      <c r="H61" s="124" t="s">
        <v>231</v>
      </c>
      <c r="I61" s="114" t="s">
        <v>169</v>
      </c>
      <c r="J61" s="75">
        <v>51.304</v>
      </c>
      <c r="K61" s="95">
        <f>(100-J61)*1.5</f>
        <v>73.044</v>
      </c>
      <c r="L61" s="77">
        <v>8</v>
      </c>
      <c r="M61" s="46">
        <v>78.03</v>
      </c>
      <c r="N61" s="47">
        <v>0</v>
      </c>
      <c r="O61" s="78">
        <f>L61+N61</f>
        <v>8</v>
      </c>
      <c r="P61" s="50">
        <v>40</v>
      </c>
      <c r="Q61" s="51">
        <v>185.98</v>
      </c>
      <c r="R61" s="52">
        <v>16</v>
      </c>
      <c r="S61" s="53">
        <f>P61+R61</f>
        <v>56</v>
      </c>
      <c r="T61" s="119">
        <f>K61+O61+S61</f>
        <v>137.04399999999998</v>
      </c>
    </row>
    <row r="62" spans="1:20" ht="30" customHeight="1" thickBot="1">
      <c r="A62" s="86"/>
      <c r="B62" s="1" t="s">
        <v>62</v>
      </c>
      <c r="C62" s="33" t="s">
        <v>26</v>
      </c>
      <c r="D62" s="45" t="s">
        <v>3</v>
      </c>
      <c r="E62" s="32" t="s">
        <v>147</v>
      </c>
      <c r="F62" s="60" t="s">
        <v>209</v>
      </c>
      <c r="G62" s="32" t="s">
        <v>207</v>
      </c>
      <c r="H62" s="93" t="s">
        <v>208</v>
      </c>
      <c r="I62" s="114" t="s">
        <v>135</v>
      </c>
      <c r="J62" s="75">
        <v>55.217</v>
      </c>
      <c r="K62" s="95">
        <f t="shared" si="5"/>
        <v>67.1745</v>
      </c>
      <c r="L62" s="50">
        <v>12</v>
      </c>
      <c r="M62" s="51">
        <v>71.72</v>
      </c>
      <c r="N62" s="52">
        <v>0</v>
      </c>
      <c r="O62" s="56">
        <f t="shared" si="6"/>
        <v>12</v>
      </c>
      <c r="P62" s="139" t="s">
        <v>224</v>
      </c>
      <c r="Q62" s="140"/>
      <c r="R62" s="140"/>
      <c r="S62" s="140"/>
      <c r="T62" s="167"/>
    </row>
    <row r="63" spans="1:20" ht="30" customHeight="1">
      <c r="A63" s="86"/>
      <c r="B63" s="36" t="s">
        <v>52</v>
      </c>
      <c r="C63" s="33" t="s">
        <v>110</v>
      </c>
      <c r="D63" s="32" t="s">
        <v>111</v>
      </c>
      <c r="E63" s="32" t="s">
        <v>155</v>
      </c>
      <c r="F63" s="62" t="s">
        <v>239</v>
      </c>
      <c r="G63" s="32" t="s">
        <v>156</v>
      </c>
      <c r="H63" s="93" t="s">
        <v>229</v>
      </c>
      <c r="I63" s="114" t="s">
        <v>164</v>
      </c>
      <c r="J63" s="75">
        <v>55.797</v>
      </c>
      <c r="K63" s="95">
        <f>(100-J63)*1.5</f>
        <v>66.3045</v>
      </c>
      <c r="L63" s="139" t="s">
        <v>222</v>
      </c>
      <c r="M63" s="140"/>
      <c r="N63" s="140"/>
      <c r="O63" s="140"/>
      <c r="P63" s="141"/>
      <c r="Q63" s="141"/>
      <c r="R63" s="141"/>
      <c r="S63" s="141"/>
      <c r="T63" s="142"/>
    </row>
    <row r="64" spans="1:20" ht="30" customHeight="1">
      <c r="A64" s="86"/>
      <c r="B64" s="36" t="s">
        <v>77</v>
      </c>
      <c r="C64" s="34" t="s">
        <v>85</v>
      </c>
      <c r="D64" s="32" t="s">
        <v>111</v>
      </c>
      <c r="E64" s="32" t="s">
        <v>112</v>
      </c>
      <c r="F64" s="40" t="s">
        <v>186</v>
      </c>
      <c r="G64" s="32" t="s">
        <v>185</v>
      </c>
      <c r="H64" s="93" t="s">
        <v>179</v>
      </c>
      <c r="I64" s="114" t="s">
        <v>169</v>
      </c>
      <c r="J64" s="75">
        <v>64.348</v>
      </c>
      <c r="K64" s="95">
        <f>(100-J64)*1.5</f>
        <v>53.478</v>
      </c>
      <c r="L64" s="143" t="s">
        <v>223</v>
      </c>
      <c r="M64" s="141"/>
      <c r="N64" s="141"/>
      <c r="O64" s="141"/>
      <c r="P64" s="141"/>
      <c r="Q64" s="141"/>
      <c r="R64" s="141"/>
      <c r="S64" s="141"/>
      <c r="T64" s="142"/>
    </row>
    <row r="65" spans="1:20" ht="30" customHeight="1">
      <c r="A65" s="86"/>
      <c r="B65" s="36" t="s">
        <v>56</v>
      </c>
      <c r="C65" s="39" t="s">
        <v>7</v>
      </c>
      <c r="D65" s="41" t="s">
        <v>0</v>
      </c>
      <c r="E65" s="32" t="s">
        <v>161</v>
      </c>
      <c r="F65" s="62" t="s">
        <v>162</v>
      </c>
      <c r="G65" s="32" t="s">
        <v>163</v>
      </c>
      <c r="H65" s="93" t="s">
        <v>8</v>
      </c>
      <c r="I65" s="114" t="s">
        <v>164</v>
      </c>
      <c r="J65" s="115">
        <v>52.319</v>
      </c>
      <c r="K65" s="95">
        <f>(100-J65)*1.5</f>
        <v>71.5215</v>
      </c>
      <c r="L65" s="143" t="s">
        <v>223</v>
      </c>
      <c r="M65" s="141"/>
      <c r="N65" s="141"/>
      <c r="O65" s="141"/>
      <c r="P65" s="141"/>
      <c r="Q65" s="141"/>
      <c r="R65" s="141"/>
      <c r="S65" s="141"/>
      <c r="T65" s="142"/>
    </row>
    <row r="66" spans="1:20" ht="30" customHeight="1" thickBot="1">
      <c r="A66" s="63"/>
      <c r="B66" s="64" t="s">
        <v>81</v>
      </c>
      <c r="C66" s="65" t="s">
        <v>10</v>
      </c>
      <c r="D66" s="66">
        <v>2</v>
      </c>
      <c r="E66" s="67" t="s">
        <v>118</v>
      </c>
      <c r="F66" s="68" t="s">
        <v>133</v>
      </c>
      <c r="G66" s="67" t="s">
        <v>160</v>
      </c>
      <c r="H66" s="94" t="s">
        <v>43</v>
      </c>
      <c r="I66" s="69" t="s">
        <v>11</v>
      </c>
      <c r="J66" s="57">
        <v>54.203</v>
      </c>
      <c r="K66" s="58">
        <f>(100-J66)*1.5</f>
        <v>68.6955</v>
      </c>
      <c r="L66" s="144" t="s">
        <v>223</v>
      </c>
      <c r="M66" s="145"/>
      <c r="N66" s="145"/>
      <c r="O66" s="145"/>
      <c r="P66" s="145"/>
      <c r="Q66" s="145"/>
      <c r="R66" s="145"/>
      <c r="S66" s="145"/>
      <c r="T66" s="146"/>
    </row>
    <row r="67" spans="1:20" ht="14.25">
      <c r="A67" s="13"/>
      <c r="B67" s="13"/>
      <c r="C67" s="14"/>
      <c r="D67" s="14"/>
      <c r="E67" s="14"/>
      <c r="F67" s="15"/>
      <c r="G67" s="15"/>
      <c r="H67" s="127"/>
      <c r="I67" s="13"/>
      <c r="J67" s="13"/>
      <c r="K67" s="13"/>
      <c r="L67" s="16"/>
      <c r="M67" s="13"/>
      <c r="N67" s="13"/>
      <c r="O67" s="13"/>
      <c r="P67" s="18"/>
      <c r="Q67" s="18"/>
      <c r="R67" s="18"/>
      <c r="S67" s="18"/>
      <c r="T67" s="18"/>
    </row>
    <row r="68" spans="1:20" ht="15.75">
      <c r="A68" s="3" t="s">
        <v>92</v>
      </c>
      <c r="B68" s="3"/>
      <c r="C68" s="3"/>
      <c r="D68" s="3"/>
      <c r="E68" s="20"/>
      <c r="F68" s="3" t="s">
        <v>44</v>
      </c>
      <c r="G68" s="3"/>
      <c r="H68" s="126"/>
      <c r="I68" s="20"/>
      <c r="J68" s="4"/>
      <c r="K68" s="5"/>
      <c r="L68" s="25"/>
      <c r="M68" s="18"/>
      <c r="N68" s="18"/>
      <c r="O68" s="18"/>
      <c r="P68" s="18"/>
      <c r="Q68" s="18"/>
      <c r="R68" s="18"/>
      <c r="S68" s="18"/>
      <c r="T68" s="18"/>
    </row>
    <row r="69" spans="1:20" ht="30.75" customHeight="1">
      <c r="A69" s="6" t="s">
        <v>93</v>
      </c>
      <c r="B69" s="6"/>
      <c r="C69" s="6"/>
      <c r="D69" s="6"/>
      <c r="E69" s="21"/>
      <c r="F69" s="6" t="s">
        <v>18</v>
      </c>
      <c r="G69" s="3"/>
      <c r="H69" s="126"/>
      <c r="I69" s="20"/>
      <c r="J69" s="4"/>
      <c r="K69" s="5"/>
      <c r="L69" s="25"/>
      <c r="M69" s="18"/>
      <c r="N69" s="18"/>
      <c r="O69" s="18"/>
      <c r="P69" s="18"/>
      <c r="Q69" s="18"/>
      <c r="R69" s="18"/>
      <c r="S69" s="18"/>
      <c r="T69" s="18"/>
    </row>
    <row r="70" spans="10:20" ht="14.25">
      <c r="J70" s="7"/>
      <c r="K70" s="7"/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14.25">
      <c r="B71" s="7" t="s">
        <v>19</v>
      </c>
      <c r="J71" s="7"/>
      <c r="K71" s="7"/>
      <c r="L71" s="18"/>
      <c r="M71" s="18"/>
      <c r="N71" s="18"/>
      <c r="O71" s="18"/>
      <c r="P71" s="18"/>
      <c r="Q71" s="18"/>
      <c r="R71" s="18"/>
      <c r="S71" s="18"/>
      <c r="T71" s="18"/>
    </row>
    <row r="77" spans="1:20" ht="25.5">
      <c r="A77" s="156" t="s">
        <v>94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</row>
    <row r="78" spans="1:20" ht="15.75">
      <c r="A78" s="147" t="s">
        <v>102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</row>
    <row r="79" spans="1:20" ht="15.75">
      <c r="A79" s="147" t="s">
        <v>89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  <row r="80" spans="1:24" ht="18">
      <c r="A80" s="148" t="s">
        <v>218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2"/>
      <c r="V80" s="2"/>
      <c r="W80" s="2"/>
      <c r="X80" s="2"/>
    </row>
    <row r="81" spans="1:20" ht="15.7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</row>
    <row r="82" spans="1:20" ht="15" thickBot="1">
      <c r="A82" s="8" t="s">
        <v>104</v>
      </c>
      <c r="B82" s="9"/>
      <c r="C82" s="10"/>
      <c r="D82" s="10"/>
      <c r="E82" s="10"/>
      <c r="F82" s="10"/>
      <c r="G82" s="10"/>
      <c r="H82" s="92"/>
      <c r="I82" s="11"/>
      <c r="J82" s="12"/>
      <c r="K82" s="12"/>
      <c r="L82" s="26"/>
      <c r="M82" s="26"/>
      <c r="N82" s="26"/>
      <c r="O82" s="24" t="s">
        <v>105</v>
      </c>
      <c r="P82" s="27"/>
      <c r="Q82" s="27"/>
      <c r="R82" s="27"/>
      <c r="T82" s="27"/>
    </row>
    <row r="83" spans="1:20" ht="24" customHeight="1">
      <c r="A83" s="149" t="s">
        <v>90</v>
      </c>
      <c r="B83" s="151" t="s">
        <v>39</v>
      </c>
      <c r="C83" s="131" t="s">
        <v>40</v>
      </c>
      <c r="D83" s="129" t="s">
        <v>28</v>
      </c>
      <c r="E83" s="131" t="s">
        <v>41</v>
      </c>
      <c r="F83" s="131" t="s">
        <v>42</v>
      </c>
      <c r="G83" s="131" t="s">
        <v>41</v>
      </c>
      <c r="H83" s="131" t="s">
        <v>17</v>
      </c>
      <c r="I83" s="162" t="s">
        <v>29</v>
      </c>
      <c r="J83" s="158" t="s">
        <v>95</v>
      </c>
      <c r="K83" s="159"/>
      <c r="L83" s="160" t="s">
        <v>96</v>
      </c>
      <c r="M83" s="161"/>
      <c r="N83" s="161"/>
      <c r="O83" s="159"/>
      <c r="P83" s="153" t="s">
        <v>101</v>
      </c>
      <c r="Q83" s="154"/>
      <c r="R83" s="154"/>
      <c r="S83" s="171"/>
      <c r="T83" s="116" t="s">
        <v>97</v>
      </c>
    </row>
    <row r="84" spans="1:20" ht="25.5">
      <c r="A84" s="150"/>
      <c r="B84" s="152"/>
      <c r="C84" s="132"/>
      <c r="D84" s="130"/>
      <c r="E84" s="132"/>
      <c r="F84" s="132"/>
      <c r="G84" s="132"/>
      <c r="H84" s="132"/>
      <c r="I84" s="163"/>
      <c r="J84" s="84" t="s">
        <v>91</v>
      </c>
      <c r="K84" s="85" t="s">
        <v>100</v>
      </c>
      <c r="L84" s="84" t="s">
        <v>100</v>
      </c>
      <c r="M84" s="54" t="s">
        <v>27</v>
      </c>
      <c r="N84" s="55" t="s">
        <v>98</v>
      </c>
      <c r="O84" s="85" t="s">
        <v>99</v>
      </c>
      <c r="P84" s="81" t="s">
        <v>100</v>
      </c>
      <c r="Q84" s="48" t="s">
        <v>27</v>
      </c>
      <c r="R84" s="49" t="s">
        <v>98</v>
      </c>
      <c r="S84" s="70" t="s">
        <v>99</v>
      </c>
      <c r="T84" s="117" t="s">
        <v>100</v>
      </c>
    </row>
    <row r="85" spans="1:20" ht="45" customHeight="1">
      <c r="A85" s="86">
        <v>1</v>
      </c>
      <c r="B85" s="36" t="s">
        <v>55</v>
      </c>
      <c r="C85" s="100" t="s">
        <v>14</v>
      </c>
      <c r="D85" s="101">
        <v>2</v>
      </c>
      <c r="E85" s="102" t="s">
        <v>15</v>
      </c>
      <c r="F85" s="103" t="s">
        <v>204</v>
      </c>
      <c r="G85" s="102" t="s">
        <v>16</v>
      </c>
      <c r="H85" s="93" t="s">
        <v>232</v>
      </c>
      <c r="I85" s="101" t="s">
        <v>136</v>
      </c>
      <c r="J85" s="75">
        <v>60.58</v>
      </c>
      <c r="K85" s="76">
        <f aca="true" t="shared" si="7" ref="K85:K93">(100-J85)*1.5</f>
        <v>59.13</v>
      </c>
      <c r="L85" s="77">
        <v>4</v>
      </c>
      <c r="M85" s="46">
        <v>77.02</v>
      </c>
      <c r="N85" s="47">
        <v>0</v>
      </c>
      <c r="O85" s="78">
        <f aca="true" t="shared" si="8" ref="O85:O93">L85+N85</f>
        <v>4</v>
      </c>
      <c r="P85" s="77">
        <v>0</v>
      </c>
      <c r="Q85" s="46">
        <v>126.54</v>
      </c>
      <c r="R85" s="46">
        <v>0</v>
      </c>
      <c r="S85" s="71">
        <f aca="true" t="shared" si="9" ref="S85:S93">P85+R85</f>
        <v>0</v>
      </c>
      <c r="T85" s="120">
        <f aca="true" t="shared" si="10" ref="T85:T93">K85+O85+S85</f>
        <v>63.13</v>
      </c>
    </row>
    <row r="86" spans="1:20" ht="45" customHeight="1">
      <c r="A86" s="86">
        <v>2</v>
      </c>
      <c r="B86" s="36" t="s">
        <v>49</v>
      </c>
      <c r="C86" s="35" t="s">
        <v>109</v>
      </c>
      <c r="D86" s="38">
        <v>1</v>
      </c>
      <c r="E86" s="37" t="s">
        <v>215</v>
      </c>
      <c r="F86" s="104" t="s">
        <v>190</v>
      </c>
      <c r="G86" s="37" t="s">
        <v>189</v>
      </c>
      <c r="H86" s="93" t="s">
        <v>229</v>
      </c>
      <c r="I86" s="38" t="s">
        <v>164</v>
      </c>
      <c r="J86" s="75">
        <v>60.29</v>
      </c>
      <c r="K86" s="76">
        <f t="shared" si="7"/>
        <v>59.565</v>
      </c>
      <c r="L86" s="77">
        <v>0</v>
      </c>
      <c r="M86" s="46">
        <v>72.11</v>
      </c>
      <c r="N86" s="47">
        <v>0</v>
      </c>
      <c r="O86" s="78">
        <f t="shared" si="8"/>
        <v>0</v>
      </c>
      <c r="P86" s="77">
        <v>20</v>
      </c>
      <c r="Q86" s="46">
        <v>143.27</v>
      </c>
      <c r="R86" s="46">
        <v>0</v>
      </c>
      <c r="S86" s="71">
        <f t="shared" si="9"/>
        <v>20</v>
      </c>
      <c r="T86" s="120">
        <f t="shared" si="10"/>
        <v>79.565</v>
      </c>
    </row>
    <row r="87" spans="1:20" ht="45" customHeight="1">
      <c r="A87" s="86">
        <v>3</v>
      </c>
      <c r="B87" s="36" t="s">
        <v>45</v>
      </c>
      <c r="C87" s="33" t="s">
        <v>2</v>
      </c>
      <c r="D87" s="37" t="s">
        <v>3</v>
      </c>
      <c r="E87" s="37" t="s">
        <v>150</v>
      </c>
      <c r="F87" s="105" t="s">
        <v>71</v>
      </c>
      <c r="G87" s="37" t="s">
        <v>195</v>
      </c>
      <c r="H87" s="93" t="s">
        <v>229</v>
      </c>
      <c r="I87" s="38" t="s">
        <v>1</v>
      </c>
      <c r="J87" s="75">
        <v>57.681</v>
      </c>
      <c r="K87" s="76">
        <f t="shared" si="7"/>
        <v>63.478500000000004</v>
      </c>
      <c r="L87" s="77">
        <v>16</v>
      </c>
      <c r="M87" s="46">
        <v>72.84</v>
      </c>
      <c r="N87" s="47">
        <v>0</v>
      </c>
      <c r="O87" s="78">
        <f t="shared" si="8"/>
        <v>16</v>
      </c>
      <c r="P87" s="77">
        <v>0</v>
      </c>
      <c r="Q87" s="46">
        <v>152.55</v>
      </c>
      <c r="R87" s="46">
        <v>2.4</v>
      </c>
      <c r="S87" s="71">
        <f t="shared" si="9"/>
        <v>2.4</v>
      </c>
      <c r="T87" s="120">
        <f t="shared" si="10"/>
        <v>81.8785</v>
      </c>
    </row>
    <row r="88" spans="1:20" ht="45" customHeight="1">
      <c r="A88" s="86">
        <v>4</v>
      </c>
      <c r="B88" s="36" t="s">
        <v>69</v>
      </c>
      <c r="C88" s="33" t="s">
        <v>38</v>
      </c>
      <c r="D88" s="37" t="s">
        <v>3</v>
      </c>
      <c r="E88" s="37" t="s">
        <v>119</v>
      </c>
      <c r="F88" s="106" t="s">
        <v>122</v>
      </c>
      <c r="G88" s="107" t="s">
        <v>123</v>
      </c>
      <c r="H88" s="93" t="s">
        <v>127</v>
      </c>
      <c r="I88" s="38" t="s">
        <v>169</v>
      </c>
      <c r="J88" s="75">
        <v>57.826</v>
      </c>
      <c r="K88" s="76">
        <f t="shared" si="7"/>
        <v>63.260999999999996</v>
      </c>
      <c r="L88" s="77">
        <v>0</v>
      </c>
      <c r="M88" s="46">
        <v>73.69</v>
      </c>
      <c r="N88" s="47">
        <v>0</v>
      </c>
      <c r="O88" s="78">
        <f t="shared" si="8"/>
        <v>0</v>
      </c>
      <c r="P88" s="77">
        <v>20</v>
      </c>
      <c r="Q88" s="46">
        <v>141.85</v>
      </c>
      <c r="R88" s="46">
        <v>0</v>
      </c>
      <c r="S88" s="71">
        <f t="shared" si="9"/>
        <v>20</v>
      </c>
      <c r="T88" s="120">
        <f t="shared" si="10"/>
        <v>83.261</v>
      </c>
    </row>
    <row r="89" spans="1:20" ht="45" customHeight="1">
      <c r="A89" s="86">
        <v>5</v>
      </c>
      <c r="B89" s="36" t="s">
        <v>65</v>
      </c>
      <c r="C89" s="33" t="s">
        <v>32</v>
      </c>
      <c r="D89" s="37" t="s">
        <v>3</v>
      </c>
      <c r="E89" s="37" t="s">
        <v>215</v>
      </c>
      <c r="F89" s="105" t="s">
        <v>142</v>
      </c>
      <c r="G89" s="37" t="s">
        <v>141</v>
      </c>
      <c r="H89" s="93" t="s">
        <v>140</v>
      </c>
      <c r="I89" s="38" t="s">
        <v>135</v>
      </c>
      <c r="J89" s="75">
        <v>46.812</v>
      </c>
      <c r="K89" s="76">
        <f t="shared" si="7"/>
        <v>79.78200000000001</v>
      </c>
      <c r="L89" s="77">
        <v>4</v>
      </c>
      <c r="M89" s="46">
        <v>62.21</v>
      </c>
      <c r="N89" s="47">
        <v>0</v>
      </c>
      <c r="O89" s="78">
        <f t="shared" si="8"/>
        <v>4</v>
      </c>
      <c r="P89" s="77">
        <v>0</v>
      </c>
      <c r="Q89" s="46">
        <v>114.2</v>
      </c>
      <c r="R89" s="46">
        <v>0</v>
      </c>
      <c r="S89" s="71">
        <f t="shared" si="9"/>
        <v>0</v>
      </c>
      <c r="T89" s="120">
        <f t="shared" si="10"/>
        <v>83.78200000000001</v>
      </c>
    </row>
    <row r="90" spans="1:20" ht="45" customHeight="1">
      <c r="A90" s="86">
        <v>6</v>
      </c>
      <c r="B90" s="36" t="s">
        <v>50</v>
      </c>
      <c r="C90" s="33" t="s">
        <v>5</v>
      </c>
      <c r="D90" s="37" t="s">
        <v>3</v>
      </c>
      <c r="E90" s="37" t="s">
        <v>153</v>
      </c>
      <c r="F90" s="104" t="s">
        <v>193</v>
      </c>
      <c r="G90" s="37" t="s">
        <v>192</v>
      </c>
      <c r="H90" s="93" t="s">
        <v>229</v>
      </c>
      <c r="I90" s="38" t="s">
        <v>164</v>
      </c>
      <c r="J90" s="75">
        <v>62.609</v>
      </c>
      <c r="K90" s="76">
        <f t="shared" si="7"/>
        <v>56.0865</v>
      </c>
      <c r="L90" s="77">
        <v>8</v>
      </c>
      <c r="M90" s="46">
        <v>65.39</v>
      </c>
      <c r="N90" s="47">
        <v>0</v>
      </c>
      <c r="O90" s="78">
        <f t="shared" si="8"/>
        <v>8</v>
      </c>
      <c r="P90" s="77">
        <v>20</v>
      </c>
      <c r="Q90" s="46">
        <v>133.67</v>
      </c>
      <c r="R90" s="46">
        <v>0</v>
      </c>
      <c r="S90" s="71">
        <f t="shared" si="9"/>
        <v>20</v>
      </c>
      <c r="T90" s="120">
        <f t="shared" si="10"/>
        <v>84.0865</v>
      </c>
    </row>
    <row r="91" spans="1:20" ht="45" customHeight="1">
      <c r="A91" s="86">
        <v>7</v>
      </c>
      <c r="B91" s="36" t="s">
        <v>64</v>
      </c>
      <c r="C91" s="34" t="s">
        <v>31</v>
      </c>
      <c r="D91" s="37" t="s">
        <v>3</v>
      </c>
      <c r="E91" s="37" t="s">
        <v>238</v>
      </c>
      <c r="F91" s="104" t="s">
        <v>134</v>
      </c>
      <c r="G91" s="108" t="s">
        <v>213</v>
      </c>
      <c r="H91" s="93" t="s">
        <v>140</v>
      </c>
      <c r="I91" s="38" t="s">
        <v>135</v>
      </c>
      <c r="J91" s="75">
        <v>54.638</v>
      </c>
      <c r="K91" s="76">
        <f t="shared" si="7"/>
        <v>68.043</v>
      </c>
      <c r="L91" s="77">
        <v>12</v>
      </c>
      <c r="M91" s="46">
        <v>76.1</v>
      </c>
      <c r="N91" s="47">
        <v>0</v>
      </c>
      <c r="O91" s="78">
        <f t="shared" si="8"/>
        <v>12</v>
      </c>
      <c r="P91" s="77">
        <v>20</v>
      </c>
      <c r="Q91" s="46">
        <v>148.46</v>
      </c>
      <c r="R91" s="46">
        <v>0.8</v>
      </c>
      <c r="S91" s="71">
        <f t="shared" si="9"/>
        <v>20.8</v>
      </c>
      <c r="T91" s="120">
        <f t="shared" si="10"/>
        <v>100.843</v>
      </c>
    </row>
    <row r="92" spans="1:20" ht="45" customHeight="1">
      <c r="A92" s="86">
        <v>8</v>
      </c>
      <c r="B92" s="36" t="s">
        <v>46</v>
      </c>
      <c r="C92" s="34" t="s">
        <v>4</v>
      </c>
      <c r="D92" s="37" t="s">
        <v>3</v>
      </c>
      <c r="E92" s="37" t="s">
        <v>151</v>
      </c>
      <c r="F92" s="109" t="s">
        <v>194</v>
      </c>
      <c r="G92" s="37" t="s">
        <v>155</v>
      </c>
      <c r="H92" s="93" t="s">
        <v>229</v>
      </c>
      <c r="I92" s="38" t="s">
        <v>164</v>
      </c>
      <c r="J92" s="75">
        <v>62.464</v>
      </c>
      <c r="K92" s="76">
        <f t="shared" si="7"/>
        <v>56.304</v>
      </c>
      <c r="L92" s="77">
        <v>0</v>
      </c>
      <c r="M92" s="46">
        <v>69.33</v>
      </c>
      <c r="N92" s="47">
        <v>0</v>
      </c>
      <c r="O92" s="78">
        <f t="shared" si="8"/>
        <v>0</v>
      </c>
      <c r="P92" s="77">
        <v>40</v>
      </c>
      <c r="Q92" s="46">
        <v>168.81</v>
      </c>
      <c r="R92" s="46">
        <v>8.72</v>
      </c>
      <c r="S92" s="71">
        <f t="shared" si="9"/>
        <v>48.72</v>
      </c>
      <c r="T92" s="120">
        <f t="shared" si="10"/>
        <v>105.024</v>
      </c>
    </row>
    <row r="93" spans="1:20" ht="45" customHeight="1" thickBot="1">
      <c r="A93" s="86">
        <v>9</v>
      </c>
      <c r="B93" s="36" t="s">
        <v>57</v>
      </c>
      <c r="C93" s="39" t="s">
        <v>9</v>
      </c>
      <c r="D93" s="38">
        <v>2</v>
      </c>
      <c r="E93" s="37" t="s">
        <v>215</v>
      </c>
      <c r="F93" s="110" t="s">
        <v>166</v>
      </c>
      <c r="G93" s="37" t="s">
        <v>165</v>
      </c>
      <c r="H93" s="93" t="s">
        <v>8</v>
      </c>
      <c r="I93" s="38" t="s">
        <v>164</v>
      </c>
      <c r="J93" s="75">
        <v>59.275</v>
      </c>
      <c r="K93" s="76">
        <f t="shared" si="7"/>
        <v>61.087500000000006</v>
      </c>
      <c r="L93" s="77">
        <v>0</v>
      </c>
      <c r="M93" s="46">
        <v>66.84</v>
      </c>
      <c r="N93" s="47">
        <v>0</v>
      </c>
      <c r="O93" s="78">
        <f t="shared" si="8"/>
        <v>0</v>
      </c>
      <c r="P93" s="77">
        <v>40</v>
      </c>
      <c r="Q93" s="46">
        <v>159.93</v>
      </c>
      <c r="R93" s="46">
        <v>5.2</v>
      </c>
      <c r="S93" s="71">
        <f t="shared" si="9"/>
        <v>45.2</v>
      </c>
      <c r="T93" s="121">
        <f t="shared" si="10"/>
        <v>106.28750000000001</v>
      </c>
    </row>
    <row r="94" spans="1:20" ht="45" customHeight="1" thickBot="1">
      <c r="A94" s="63"/>
      <c r="B94" s="64" t="s">
        <v>137</v>
      </c>
      <c r="C94" s="111" t="s">
        <v>4</v>
      </c>
      <c r="D94" s="22" t="s">
        <v>3</v>
      </c>
      <c r="E94" s="22" t="s">
        <v>151</v>
      </c>
      <c r="F94" s="112" t="s">
        <v>6</v>
      </c>
      <c r="G94" s="22" t="s">
        <v>191</v>
      </c>
      <c r="H94" s="94" t="s">
        <v>229</v>
      </c>
      <c r="I94" s="23" t="s">
        <v>164</v>
      </c>
      <c r="J94" s="72">
        <v>62.464</v>
      </c>
      <c r="K94" s="90">
        <f>(100-J94)*1.5</f>
        <v>56.304</v>
      </c>
      <c r="L94" s="50">
        <v>12</v>
      </c>
      <c r="M94" s="51">
        <v>70.72</v>
      </c>
      <c r="N94" s="52">
        <v>0</v>
      </c>
      <c r="O94" s="56">
        <f>L94+N94</f>
        <v>12</v>
      </c>
      <c r="P94" s="133" t="s">
        <v>224</v>
      </c>
      <c r="Q94" s="134"/>
      <c r="R94" s="134"/>
      <c r="S94" s="134"/>
      <c r="T94" s="135"/>
    </row>
    <row r="95" spans="1:20" ht="14.25">
      <c r="A95" s="13"/>
      <c r="B95" s="13"/>
      <c r="C95" s="14"/>
      <c r="D95" s="14"/>
      <c r="E95" s="14"/>
      <c r="F95" s="15"/>
      <c r="G95" s="15"/>
      <c r="H95" s="127"/>
      <c r="I95" s="13"/>
      <c r="J95" s="13"/>
      <c r="K95" s="13"/>
      <c r="L95" s="16"/>
      <c r="M95" s="13"/>
      <c r="N95" s="13"/>
      <c r="O95" s="13"/>
      <c r="P95" s="18"/>
      <c r="Q95" s="18"/>
      <c r="R95" s="18"/>
      <c r="S95" s="18"/>
      <c r="T95" s="18"/>
    </row>
    <row r="96" spans="1:20" ht="24.75" customHeight="1">
      <c r="A96" s="3" t="s">
        <v>92</v>
      </c>
      <c r="B96" s="3"/>
      <c r="C96" s="3"/>
      <c r="D96" s="3"/>
      <c r="E96" s="20"/>
      <c r="F96" s="3" t="s">
        <v>44</v>
      </c>
      <c r="G96" s="3"/>
      <c r="H96" s="126"/>
      <c r="I96" s="20"/>
      <c r="J96" s="4"/>
      <c r="K96" s="5"/>
      <c r="L96" s="25"/>
      <c r="M96" s="18"/>
      <c r="N96" s="18"/>
      <c r="O96" s="18"/>
      <c r="P96" s="18"/>
      <c r="Q96" s="18"/>
      <c r="R96" s="18"/>
      <c r="S96" s="18"/>
      <c r="T96" s="18"/>
    </row>
    <row r="97" spans="1:20" ht="34.5" customHeight="1">
      <c r="A97" s="6" t="s">
        <v>93</v>
      </c>
      <c r="B97" s="6"/>
      <c r="C97" s="6"/>
      <c r="D97" s="6"/>
      <c r="E97" s="21"/>
      <c r="F97" s="6" t="s">
        <v>18</v>
      </c>
      <c r="G97" s="3"/>
      <c r="H97" s="126"/>
      <c r="I97" s="20"/>
      <c r="J97" s="4"/>
      <c r="K97" s="5"/>
      <c r="L97" s="25"/>
      <c r="M97" s="18"/>
      <c r="N97" s="18"/>
      <c r="O97" s="18"/>
      <c r="P97" s="18"/>
      <c r="Q97" s="18"/>
      <c r="R97" s="18"/>
      <c r="S97" s="18"/>
      <c r="T97" s="18"/>
    </row>
    <row r="98" spans="10:20" ht="14.25">
      <c r="J98" s="7"/>
      <c r="K98" s="7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4.25">
      <c r="B99" s="7" t="s">
        <v>19</v>
      </c>
      <c r="J99" s="7"/>
      <c r="K99" s="7"/>
      <c r="L99" s="18"/>
      <c r="M99" s="18"/>
      <c r="N99" s="18"/>
      <c r="O99" s="18"/>
      <c r="P99" s="18"/>
      <c r="Q99" s="18"/>
      <c r="R99" s="18"/>
      <c r="S99" s="18"/>
      <c r="T99" s="18"/>
    </row>
    <row r="105" spans="1:20" ht="25.5">
      <c r="A105" s="156" t="s">
        <v>94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</row>
    <row r="106" spans="1:20" ht="15.75">
      <c r="A106" s="147" t="s">
        <v>102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</row>
    <row r="107" spans="1:20" ht="15.75">
      <c r="A107" s="147" t="s">
        <v>89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</row>
    <row r="108" spans="1:24" ht="18">
      <c r="A108" s="148" t="s">
        <v>219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2"/>
      <c r="V108" s="2"/>
      <c r="W108" s="2"/>
      <c r="X108" s="2"/>
    </row>
    <row r="109" spans="1:20" ht="15.7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</row>
    <row r="110" spans="1:20" ht="15" thickBot="1">
      <c r="A110" s="8" t="s">
        <v>104</v>
      </c>
      <c r="B110" s="9"/>
      <c r="C110" s="10"/>
      <c r="D110" s="10"/>
      <c r="E110" s="10"/>
      <c r="F110" s="10"/>
      <c r="G110" s="10"/>
      <c r="H110" s="92"/>
      <c r="I110" s="11"/>
      <c r="J110" s="12"/>
      <c r="K110" s="12"/>
      <c r="L110" s="26"/>
      <c r="M110" s="26"/>
      <c r="N110" s="26"/>
      <c r="O110" s="24" t="s">
        <v>105</v>
      </c>
      <c r="P110" s="27"/>
      <c r="Q110" s="27"/>
      <c r="R110" s="27"/>
      <c r="T110" s="27"/>
    </row>
    <row r="111" spans="1:20" ht="14.25" customHeight="1">
      <c r="A111" s="149" t="s">
        <v>90</v>
      </c>
      <c r="B111" s="151" t="s">
        <v>39</v>
      </c>
      <c r="C111" s="131" t="s">
        <v>40</v>
      </c>
      <c r="D111" s="129" t="s">
        <v>28</v>
      </c>
      <c r="E111" s="131" t="s">
        <v>41</v>
      </c>
      <c r="F111" s="131" t="s">
        <v>42</v>
      </c>
      <c r="G111" s="131" t="s">
        <v>41</v>
      </c>
      <c r="H111" s="131" t="s">
        <v>17</v>
      </c>
      <c r="I111" s="162" t="s">
        <v>29</v>
      </c>
      <c r="J111" s="158" t="s">
        <v>95</v>
      </c>
      <c r="K111" s="159"/>
      <c r="L111" s="160" t="s">
        <v>96</v>
      </c>
      <c r="M111" s="161"/>
      <c r="N111" s="161"/>
      <c r="O111" s="159"/>
      <c r="P111" s="153" t="s">
        <v>101</v>
      </c>
      <c r="Q111" s="154"/>
      <c r="R111" s="154"/>
      <c r="S111" s="155"/>
      <c r="T111" s="116" t="s">
        <v>97</v>
      </c>
    </row>
    <row r="112" spans="1:20" ht="25.5">
      <c r="A112" s="150"/>
      <c r="B112" s="152"/>
      <c r="C112" s="132"/>
      <c r="D112" s="130"/>
      <c r="E112" s="132"/>
      <c r="F112" s="132"/>
      <c r="G112" s="132"/>
      <c r="H112" s="132"/>
      <c r="I112" s="163"/>
      <c r="J112" s="84" t="s">
        <v>91</v>
      </c>
      <c r="K112" s="85" t="s">
        <v>100</v>
      </c>
      <c r="L112" s="84" t="s">
        <v>100</v>
      </c>
      <c r="M112" s="54" t="s">
        <v>27</v>
      </c>
      <c r="N112" s="55" t="s">
        <v>98</v>
      </c>
      <c r="O112" s="85" t="s">
        <v>99</v>
      </c>
      <c r="P112" s="81" t="s">
        <v>100</v>
      </c>
      <c r="Q112" s="48" t="s">
        <v>27</v>
      </c>
      <c r="R112" s="49" t="s">
        <v>98</v>
      </c>
      <c r="S112" s="82" t="s">
        <v>99</v>
      </c>
      <c r="T112" s="117" t="s">
        <v>100</v>
      </c>
    </row>
    <row r="113" spans="1:20" ht="35.25" customHeight="1">
      <c r="A113" s="86">
        <v>1</v>
      </c>
      <c r="B113" s="36" t="s">
        <v>75</v>
      </c>
      <c r="C113" s="34" t="s">
        <v>85</v>
      </c>
      <c r="D113" s="32" t="s">
        <v>111</v>
      </c>
      <c r="E113" s="32" t="s">
        <v>112</v>
      </c>
      <c r="F113" s="40" t="s">
        <v>241</v>
      </c>
      <c r="G113" s="32" t="s">
        <v>116</v>
      </c>
      <c r="H113" s="93" t="s">
        <v>179</v>
      </c>
      <c r="I113" s="41" t="s">
        <v>169</v>
      </c>
      <c r="J113" s="75">
        <v>64.058</v>
      </c>
      <c r="K113" s="95">
        <f>(100-J113)*1.5</f>
        <v>53.91299999999999</v>
      </c>
      <c r="L113" s="77">
        <v>4</v>
      </c>
      <c r="M113" s="46">
        <v>78.48</v>
      </c>
      <c r="N113" s="47">
        <v>0</v>
      </c>
      <c r="O113" s="78">
        <f>L113+N113</f>
        <v>4</v>
      </c>
      <c r="P113" s="77">
        <v>0</v>
      </c>
      <c r="Q113" s="46">
        <v>130.01</v>
      </c>
      <c r="R113" s="47">
        <v>0</v>
      </c>
      <c r="S113" s="83">
        <f>P113+R113</f>
        <v>0</v>
      </c>
      <c r="T113" s="118">
        <f>K113+O113+S113</f>
        <v>57.91299999999999</v>
      </c>
    </row>
    <row r="114" spans="1:20" ht="35.25" customHeight="1" thickBot="1">
      <c r="A114" s="86">
        <v>2</v>
      </c>
      <c r="B114" s="36" t="s">
        <v>59</v>
      </c>
      <c r="C114" s="33" t="s">
        <v>20</v>
      </c>
      <c r="D114" s="32" t="s">
        <v>111</v>
      </c>
      <c r="E114" s="42" t="s">
        <v>235</v>
      </c>
      <c r="F114" s="43" t="s">
        <v>148</v>
      </c>
      <c r="G114" s="42" t="s">
        <v>149</v>
      </c>
      <c r="H114" s="93" t="s">
        <v>233</v>
      </c>
      <c r="I114" s="41" t="s">
        <v>199</v>
      </c>
      <c r="J114" s="75">
        <v>53.913</v>
      </c>
      <c r="K114" s="95">
        <f>(100-J114)*1.5</f>
        <v>69.13050000000001</v>
      </c>
      <c r="L114" s="50">
        <v>4</v>
      </c>
      <c r="M114" s="51">
        <v>72.55</v>
      </c>
      <c r="N114" s="52">
        <v>0</v>
      </c>
      <c r="O114" s="56">
        <f>L114+N114</f>
        <v>4</v>
      </c>
      <c r="P114" s="50">
        <v>0</v>
      </c>
      <c r="Q114" s="51">
        <v>124.43</v>
      </c>
      <c r="R114" s="52">
        <v>0</v>
      </c>
      <c r="S114" s="53">
        <f>P114+R114</f>
        <v>0</v>
      </c>
      <c r="T114" s="119">
        <f>K114+O114+S114</f>
        <v>73.13050000000001</v>
      </c>
    </row>
    <row r="115" spans="1:20" ht="35.25" customHeight="1" thickBot="1">
      <c r="A115" s="63"/>
      <c r="B115" s="64" t="s">
        <v>67</v>
      </c>
      <c r="C115" s="96" t="s">
        <v>36</v>
      </c>
      <c r="D115" s="67" t="s">
        <v>117</v>
      </c>
      <c r="E115" s="67" t="s">
        <v>240</v>
      </c>
      <c r="F115" s="97" t="s">
        <v>120</v>
      </c>
      <c r="G115" s="98" t="s">
        <v>121</v>
      </c>
      <c r="H115" s="94" t="s">
        <v>126</v>
      </c>
      <c r="I115" s="66" t="s">
        <v>169</v>
      </c>
      <c r="J115" s="72">
        <v>59.565</v>
      </c>
      <c r="K115" s="58">
        <f>(100-J115)*1.5</f>
        <v>60.6525</v>
      </c>
      <c r="L115" s="136" t="s">
        <v>223</v>
      </c>
      <c r="M115" s="137"/>
      <c r="N115" s="137"/>
      <c r="O115" s="137"/>
      <c r="P115" s="137"/>
      <c r="Q115" s="137"/>
      <c r="R115" s="137"/>
      <c r="S115" s="137"/>
      <c r="T115" s="138"/>
    </row>
    <row r="116" spans="1:20" ht="14.25">
      <c r="A116" s="13"/>
      <c r="B116" s="13"/>
      <c r="C116" s="14"/>
      <c r="D116" s="14"/>
      <c r="E116" s="14"/>
      <c r="F116" s="15"/>
      <c r="G116" s="15"/>
      <c r="H116" s="127"/>
      <c r="I116" s="13"/>
      <c r="J116" s="13"/>
      <c r="K116" s="13"/>
      <c r="L116" s="16"/>
      <c r="M116" s="13"/>
      <c r="N116" s="13"/>
      <c r="O116" s="13"/>
      <c r="P116" s="18"/>
      <c r="Q116" s="18"/>
      <c r="R116" s="18"/>
      <c r="S116" s="18"/>
      <c r="T116" s="18"/>
    </row>
    <row r="117" spans="1:20" ht="36.75" customHeight="1">
      <c r="A117" s="3" t="s">
        <v>92</v>
      </c>
      <c r="B117" s="3"/>
      <c r="C117" s="3"/>
      <c r="D117" s="3"/>
      <c r="E117" s="20"/>
      <c r="F117" s="3" t="s">
        <v>44</v>
      </c>
      <c r="G117" s="3"/>
      <c r="H117" s="126"/>
      <c r="I117" s="20"/>
      <c r="J117" s="4"/>
      <c r="K117" s="5"/>
      <c r="L117" s="25"/>
      <c r="M117" s="18"/>
      <c r="N117" s="18"/>
      <c r="O117" s="18"/>
      <c r="P117" s="18"/>
      <c r="Q117" s="18"/>
      <c r="R117" s="18"/>
      <c r="S117" s="18"/>
      <c r="T117" s="18"/>
    </row>
    <row r="118" spans="1:20" ht="27" customHeight="1">
      <c r="A118" s="6" t="s">
        <v>93</v>
      </c>
      <c r="B118" s="6"/>
      <c r="C118" s="6"/>
      <c r="D118" s="6"/>
      <c r="E118" s="21"/>
      <c r="F118" s="6" t="s">
        <v>18</v>
      </c>
      <c r="G118" s="3"/>
      <c r="H118" s="126"/>
      <c r="I118" s="20"/>
      <c r="J118" s="4"/>
      <c r="K118" s="5"/>
      <c r="L118" s="25"/>
      <c r="M118" s="18"/>
      <c r="N118" s="18"/>
      <c r="O118" s="18"/>
      <c r="P118" s="18"/>
      <c r="Q118" s="18"/>
      <c r="R118" s="18"/>
      <c r="S118" s="18"/>
      <c r="T118" s="18"/>
    </row>
  </sheetData>
  <sheetProtection/>
  <mergeCells count="96">
    <mergeCell ref="P83:S83"/>
    <mergeCell ref="A52:T52"/>
    <mergeCell ref="L38:T38"/>
    <mergeCell ref="L39:T39"/>
    <mergeCell ref="A83:A84"/>
    <mergeCell ref="I55:I56"/>
    <mergeCell ref="J55:K55"/>
    <mergeCell ref="L55:O55"/>
    <mergeCell ref="P55:S55"/>
    <mergeCell ref="G83:G84"/>
    <mergeCell ref="H83:H84"/>
    <mergeCell ref="I83:I84"/>
    <mergeCell ref="J83:K83"/>
    <mergeCell ref="L83:O83"/>
    <mergeCell ref="E55:E56"/>
    <mergeCell ref="F55:F56"/>
    <mergeCell ref="G55:G56"/>
    <mergeCell ref="P62:T62"/>
    <mergeCell ref="P18:T18"/>
    <mergeCell ref="P37:T37"/>
    <mergeCell ref="F7:F8"/>
    <mergeCell ref="G7:G8"/>
    <mergeCell ref="H7:H8"/>
    <mergeCell ref="I7:I8"/>
    <mergeCell ref="J7:K7"/>
    <mergeCell ref="A1:T1"/>
    <mergeCell ref="A4:T4"/>
    <mergeCell ref="A28:T28"/>
    <mergeCell ref="A29:T29"/>
    <mergeCell ref="A30:T30"/>
    <mergeCell ref="D7:D8"/>
    <mergeCell ref="P7:S7"/>
    <mergeCell ref="A3:T3"/>
    <mergeCell ref="A2:T2"/>
    <mergeCell ref="A5:T5"/>
    <mergeCell ref="L19:T19"/>
    <mergeCell ref="L7:O7"/>
    <mergeCell ref="A7:A8"/>
    <mergeCell ref="B7:B8"/>
    <mergeCell ref="C7:C8"/>
    <mergeCell ref="E7:E8"/>
    <mergeCell ref="A51:T51"/>
    <mergeCell ref="B83:B84"/>
    <mergeCell ref="C83:C84"/>
    <mergeCell ref="E83:E84"/>
    <mergeCell ref="F83:F84"/>
    <mergeCell ref="H55:H56"/>
    <mergeCell ref="D83:D84"/>
    <mergeCell ref="A78:T78"/>
    <mergeCell ref="A79:T79"/>
    <mergeCell ref="A80:T80"/>
    <mergeCell ref="A81:T81"/>
    <mergeCell ref="A77:T77"/>
    <mergeCell ref="D55:D56"/>
    <mergeCell ref="A55:A56"/>
    <mergeCell ref="B55:B56"/>
    <mergeCell ref="C55:C56"/>
    <mergeCell ref="A31:T31"/>
    <mergeCell ref="A32:T32"/>
    <mergeCell ref="A34:A35"/>
    <mergeCell ref="B34:B35"/>
    <mergeCell ref="A50:T50"/>
    <mergeCell ref="D34:D35"/>
    <mergeCell ref="C34:C35"/>
    <mergeCell ref="E34:E35"/>
    <mergeCell ref="F34:F35"/>
    <mergeCell ref="G34:G35"/>
    <mergeCell ref="H34:H35"/>
    <mergeCell ref="J34:K34"/>
    <mergeCell ref="L34:O34"/>
    <mergeCell ref="P34:S34"/>
    <mergeCell ref="A49:T49"/>
    <mergeCell ref="I34:I35"/>
    <mergeCell ref="L115:T115"/>
    <mergeCell ref="L63:T63"/>
    <mergeCell ref="L64:T64"/>
    <mergeCell ref="L65:T65"/>
    <mergeCell ref="L66:T66"/>
    <mergeCell ref="A106:T106"/>
    <mergeCell ref="A107:T107"/>
    <mergeCell ref="A108:T108"/>
    <mergeCell ref="A109:T109"/>
    <mergeCell ref="A111:A112"/>
    <mergeCell ref="B111:B112"/>
    <mergeCell ref="P111:S111"/>
    <mergeCell ref="A105:T105"/>
    <mergeCell ref="H111:H112"/>
    <mergeCell ref="C111:C112"/>
    <mergeCell ref="I111:I112"/>
    <mergeCell ref="D111:D112"/>
    <mergeCell ref="E111:E112"/>
    <mergeCell ref="F111:F112"/>
    <mergeCell ref="G111:G112"/>
    <mergeCell ref="P94:T94"/>
    <mergeCell ref="J111:K111"/>
    <mergeCell ref="L111:O111"/>
  </mergeCells>
  <printOptions/>
  <pageMargins left="0.25" right="0.25" top="0.75" bottom="0.75" header="0.3" footer="0.3"/>
  <pageSetup horizontalDpi="600" verticalDpi="600" orientation="landscape" paperSize="9" scale="64" r:id="rId2"/>
  <rowBreaks count="4" manualBreakCount="4">
    <brk id="27" max="20" man="1"/>
    <brk id="48" max="20" man="1"/>
    <brk id="76" max="20" man="1"/>
    <brk id="10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TRENER</dc:creator>
  <cp:keywords/>
  <dc:description/>
  <cp:lastModifiedBy>Ekaterina Shtatnova</cp:lastModifiedBy>
  <cp:lastPrinted>2011-03-05T06:01:10Z</cp:lastPrinted>
  <dcterms:created xsi:type="dcterms:W3CDTF">2011-02-14T09:47:56Z</dcterms:created>
  <dcterms:modified xsi:type="dcterms:W3CDTF">2011-03-05T06:01:31Z</dcterms:modified>
  <cp:category/>
  <cp:version/>
  <cp:contentType/>
  <cp:contentStatus/>
</cp:coreProperties>
</file>