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40" activeTab="4"/>
  </bookViews>
  <sheets>
    <sheet name="Экви1" sheetId="1" r:id="rId1"/>
    <sheet name="ППЮ" sheetId="2" r:id="rId2"/>
    <sheet name="ППД.В" sheetId="3" r:id="rId3"/>
    <sheet name="Элементарная езда" sheetId="4" r:id="rId4"/>
    <sheet name="Па-де-де" sheetId="5" r:id="rId5"/>
  </sheets>
  <definedNames/>
  <calcPr fullCalcOnLoad="1"/>
</workbook>
</file>

<file path=xl/sharedStrings.xml><?xml version="1.0" encoding="utf-8"?>
<sst xmlns="http://schemas.openxmlformats.org/spreadsheetml/2006/main" count="380" uniqueCount="145">
  <si>
    <t>Технические результаты</t>
  </si>
  <si>
    <t>Судьи:</t>
  </si>
  <si>
    <t xml:space="preserve"> Москов.обл., КСК "Фаворит"</t>
  </si>
  <si>
    <t>Место</t>
  </si>
  <si>
    <t>Фамилия, Имя</t>
  </si>
  <si>
    <t>Разряд</t>
  </si>
  <si>
    <t>Кличка лошади, г.р.</t>
  </si>
  <si>
    <t>Владелец</t>
  </si>
  <si>
    <t xml:space="preserve"> Команда, регион</t>
  </si>
  <si>
    <t>H</t>
  </si>
  <si>
    <t>C</t>
  </si>
  <si>
    <t>Кол.ошибок</t>
  </si>
  <si>
    <t>Всего баллов</t>
  </si>
  <si>
    <t>Всего  %</t>
  </si>
  <si>
    <t>Баллы</t>
  </si>
  <si>
    <t>%</t>
  </si>
  <si>
    <t xml:space="preserve">Гл. Судья </t>
  </si>
  <si>
    <t>Гл. Секретарь</t>
  </si>
  <si>
    <t>Кличка лошади,г.р.</t>
  </si>
  <si>
    <t>КУБОК ПАМЯТИ А.В. НИКУЛИНА ПО ВЫЕЗДКЕ</t>
  </si>
  <si>
    <t>1 июля 2017г.</t>
  </si>
  <si>
    <t>Любительская езда. Экви - 1</t>
  </si>
  <si>
    <t>Матвеева А., 2К (Московская обл.)</t>
  </si>
  <si>
    <t>Барышева Г., ВК (Московская обл.)</t>
  </si>
  <si>
    <t>С -  Барышева Г., ВК (Московская обл.)</t>
  </si>
  <si>
    <t>Предварительный приз. Юноши</t>
  </si>
  <si>
    <t>Зачет - юноши</t>
  </si>
  <si>
    <t>Зачет - общий</t>
  </si>
  <si>
    <t>В - Ашихмина Е., ВК (Московская обл)</t>
  </si>
  <si>
    <t>Зачет - дети</t>
  </si>
  <si>
    <t>Элементарная езда</t>
  </si>
  <si>
    <t>МАРТЬЯНОВА Дарья, 1988</t>
  </si>
  <si>
    <t>б/р</t>
  </si>
  <si>
    <r>
      <t xml:space="preserve">Урал-95, </t>
    </r>
    <r>
      <rPr>
        <sz val="8"/>
        <color indexed="8"/>
        <rFont val="Times New Roman"/>
        <family val="1"/>
      </rPr>
      <t>мер., серый, орл.рыс.</t>
    </r>
  </si>
  <si>
    <t>Голубкина</t>
  </si>
  <si>
    <t>КСК "Сокорос", Москва</t>
  </si>
  <si>
    <t>ВАСИЛЬЕВА Ксения, 2000</t>
  </si>
  <si>
    <r>
      <t>Аранжи-01</t>
    </r>
    <r>
      <rPr>
        <sz val="8"/>
        <color indexed="8"/>
        <rFont val="Times New Roman"/>
        <family val="1"/>
      </rPr>
      <t>, жер.,серый</t>
    </r>
  </si>
  <si>
    <t>НИКИТИНА Екатерина, 1988</t>
  </si>
  <si>
    <r>
      <t xml:space="preserve">Вачиви-10, </t>
    </r>
    <r>
      <rPr>
        <sz val="8"/>
        <color indexed="8"/>
        <rFont val="Times New Roman"/>
        <family val="1"/>
      </rPr>
      <t>коб., т.-гнед., УВП, Балатон</t>
    </r>
  </si>
  <si>
    <t>Конный клуб "Ника"</t>
  </si>
  <si>
    <r>
      <t>Миф-00,</t>
    </r>
    <r>
      <rPr>
        <sz val="8"/>
        <color indexed="8"/>
        <rFont val="Times New Roman"/>
        <family val="1"/>
      </rPr>
      <t xml:space="preserve"> мер., серый, англо-араб., Ферзь</t>
    </r>
  </si>
  <si>
    <t>H - Дубинина О. , 1 К(Московская обл.)</t>
  </si>
  <si>
    <t>ИГУМЕНОВА Александра, 1995</t>
  </si>
  <si>
    <t>МС</t>
  </si>
  <si>
    <r>
      <t>Фабьяна-02,</t>
    </r>
    <r>
      <rPr>
        <sz val="8"/>
        <color indexed="8"/>
        <rFont val="Times New Roman"/>
        <family val="1"/>
      </rPr>
      <t xml:space="preserve"> коб., хафлингер, Италия</t>
    </r>
  </si>
  <si>
    <t>Сегодина</t>
  </si>
  <si>
    <t>ЧВ, Москва</t>
  </si>
  <si>
    <t>ЯБЛОНСКИХ Елена, 2004</t>
  </si>
  <si>
    <t>1 юн</t>
  </si>
  <si>
    <t>Яблонских О.</t>
  </si>
  <si>
    <t>КСК "Толстая лошадь", МО</t>
  </si>
  <si>
    <t>КМС</t>
  </si>
  <si>
    <t>ЧВ, Моск.обл.</t>
  </si>
  <si>
    <t>АКСЕНОВ Денис, 2001</t>
  </si>
  <si>
    <t>РОГОВА         Мария, 1996</t>
  </si>
  <si>
    <r>
      <t>Данзаро</t>
    </r>
    <r>
      <rPr>
        <sz val="8"/>
        <color indexed="8"/>
        <rFont val="Times New Roman"/>
        <family val="1"/>
      </rPr>
      <t>-</t>
    </r>
    <r>
      <rPr>
        <b/>
        <sz val="8"/>
        <color indexed="8"/>
        <rFont val="Times New Roman"/>
        <family val="1"/>
      </rPr>
      <t>02</t>
    </r>
    <r>
      <rPr>
        <sz val="8"/>
        <color indexed="8"/>
        <rFont val="Times New Roman"/>
        <family val="1"/>
      </rPr>
      <t>, мер., вороной, ганнов., Де Ниро</t>
    </r>
  </si>
  <si>
    <r>
      <t xml:space="preserve">Мейби-01, </t>
    </r>
    <r>
      <rPr>
        <sz val="8"/>
        <color indexed="8"/>
        <rFont val="Times New Roman"/>
        <family val="1"/>
      </rPr>
      <t>коб., рыжая, трак., Россия</t>
    </r>
  </si>
  <si>
    <t>КСК "Белая дача"</t>
  </si>
  <si>
    <t>КРАСИЛЬНИКОВА Юлиса, 2003</t>
  </si>
  <si>
    <t xml:space="preserve">Данте Вельтино-11, </t>
  </si>
  <si>
    <t>Дубинина О.</t>
  </si>
  <si>
    <t>МАТВЕЕВА Александра, 1995</t>
  </si>
  <si>
    <r>
      <t xml:space="preserve">Ранет-02, </t>
    </r>
    <r>
      <rPr>
        <sz val="8"/>
        <color indexed="8"/>
        <rFont val="Times New Roman"/>
        <family val="1"/>
      </rPr>
      <t>мер., рыжий, буд., Россия</t>
    </r>
  </si>
  <si>
    <t>Головатюк С.</t>
  </si>
  <si>
    <t>КСК "Фаворит", МО</t>
  </si>
  <si>
    <t>СТОЛЯРОВА Елизавета, 2000</t>
  </si>
  <si>
    <r>
      <t xml:space="preserve">Квирель-06, </t>
    </r>
    <r>
      <rPr>
        <sz val="8"/>
        <color indexed="8"/>
        <rFont val="Times New Roman"/>
        <family val="1"/>
      </rPr>
      <t>мер., т.-гнед., мекленбурская</t>
    </r>
  </si>
  <si>
    <t>Столярова</t>
  </si>
  <si>
    <r>
      <t xml:space="preserve">Эльбрус-06, </t>
    </r>
    <r>
      <rPr>
        <sz val="8"/>
        <color indexed="8"/>
        <rFont val="Times New Roman"/>
        <family val="1"/>
      </rPr>
      <t>жер., т.-гнед., РВП, Элькуш, Россия</t>
    </r>
  </si>
  <si>
    <t>Бекетова А.</t>
  </si>
  <si>
    <t>Па-де-де</t>
  </si>
  <si>
    <t xml:space="preserve">АКИМКИНА Елизавета, </t>
  </si>
  <si>
    <t>Белград-0</t>
  </si>
  <si>
    <r>
      <t xml:space="preserve">Раритет-01, </t>
    </r>
    <r>
      <rPr>
        <sz val="8"/>
        <color indexed="8"/>
        <rFont val="Times New Roman"/>
        <family val="1"/>
      </rPr>
      <t>жер., вороной, РВП, Родник, ФХ Фотина, Россия</t>
    </r>
  </si>
  <si>
    <t>Степанова М.</t>
  </si>
  <si>
    <t>техника</t>
  </si>
  <si>
    <t>артистизм</t>
  </si>
  <si>
    <t>сред.%</t>
  </si>
  <si>
    <t>Беляев Ю.</t>
  </si>
  <si>
    <t>КСМ</t>
  </si>
  <si>
    <t>МОТЯКИНА Яна, 1999</t>
  </si>
  <si>
    <t>Мотякина Я.</t>
  </si>
  <si>
    <r>
      <t xml:space="preserve">Златогривый-09, </t>
    </r>
    <r>
      <rPr>
        <sz val="8"/>
        <color indexed="8"/>
        <rFont val="Times New Roman"/>
        <family val="1"/>
      </rPr>
      <t>мер., рыжий, ганов., Ротор</t>
    </r>
  </si>
  <si>
    <t>АКСЕНОВ       Денис, 2001</t>
  </si>
  <si>
    <t>МИХАЙЛОВ     Павел, 1991</t>
  </si>
  <si>
    <t>АКСЕНОВ     Филипп, 2003</t>
  </si>
  <si>
    <r>
      <t xml:space="preserve">Жуковский-03, </t>
    </r>
    <r>
      <rPr>
        <sz val="8"/>
        <color indexed="8"/>
        <rFont val="Times New Roman"/>
        <family val="1"/>
      </rPr>
      <t>мер., серый, трак.-рысак.</t>
    </r>
  </si>
  <si>
    <t>ЧВ, Моск.обл</t>
  </si>
  <si>
    <t>ЕНА                          Ольга, 1973</t>
  </si>
  <si>
    <r>
      <t xml:space="preserve">Гетман-11, </t>
    </r>
    <r>
      <rPr>
        <sz val="8"/>
        <color indexed="8"/>
        <rFont val="Times New Roman"/>
        <family val="1"/>
      </rPr>
      <t>мер., т.-рыж., тракен. Россия</t>
    </r>
  </si>
  <si>
    <t>Ковальчук А.</t>
  </si>
  <si>
    <t>ЛУНГУ                 София, 2000</t>
  </si>
  <si>
    <r>
      <t xml:space="preserve">Оранж-08, </t>
    </r>
    <r>
      <rPr>
        <sz val="8"/>
        <color indexed="8"/>
        <rFont val="Times New Roman"/>
        <family val="1"/>
      </rPr>
      <t>мер., рыжий, карач., Россия</t>
    </r>
  </si>
  <si>
    <r>
      <t xml:space="preserve">Брелок-09, </t>
    </r>
    <r>
      <rPr>
        <sz val="8"/>
        <color indexed="8"/>
        <rFont val="Times New Roman"/>
        <family val="1"/>
      </rPr>
      <t>мер., рыжий, б/п, Россия</t>
    </r>
  </si>
  <si>
    <t>КСК "Награда", МО</t>
  </si>
  <si>
    <t>ВАХТИНА     Виталия, 1991</t>
  </si>
  <si>
    <r>
      <t xml:space="preserve">Джампер-Виват-12, </t>
    </r>
    <r>
      <rPr>
        <sz val="8"/>
        <color indexed="8"/>
        <rFont val="Times New Roman"/>
        <family val="1"/>
      </rPr>
      <t>жер., голшт., караковая, Добромир-Виват 2, Россия</t>
    </r>
  </si>
  <si>
    <t>Вахтина В.А.</t>
  </si>
  <si>
    <t>ГРИШИНА Вероника, 2006</t>
  </si>
  <si>
    <t xml:space="preserve">Грей-07, </t>
  </si>
  <si>
    <t>САФОНОВА     Елена, 1971</t>
  </si>
  <si>
    <r>
      <t xml:space="preserve">Ивеста-08, </t>
    </r>
    <r>
      <rPr>
        <sz val="8"/>
        <color indexed="8"/>
        <rFont val="Times New Roman"/>
        <family val="1"/>
      </rPr>
      <t>коб., вороная, РВП, Россия</t>
    </r>
  </si>
  <si>
    <t>Сафонова Е.</t>
  </si>
  <si>
    <t>2 юн</t>
  </si>
  <si>
    <t>МУХАМЕЖДАНОВА Алина, 2007</t>
  </si>
  <si>
    <r>
      <t xml:space="preserve">Вагнер-13, </t>
    </r>
    <r>
      <rPr>
        <sz val="8"/>
        <color indexed="8"/>
        <rFont val="Times New Roman"/>
        <family val="1"/>
      </rPr>
      <t>жер., т.-гнед., РВП, Ва-Банк, Россия</t>
    </r>
  </si>
  <si>
    <t>Созонюк В.</t>
  </si>
  <si>
    <t>СОЗОНЮК      Вероника, 1996</t>
  </si>
  <si>
    <r>
      <t xml:space="preserve">Кейси-95, </t>
    </r>
    <r>
      <rPr>
        <sz val="8"/>
        <color indexed="8"/>
        <rFont val="Times New Roman"/>
        <family val="1"/>
      </rPr>
      <t>коб, св.серая, орл.рыс., Россия</t>
    </r>
  </si>
  <si>
    <t>Головатюк В.А.</t>
  </si>
  <si>
    <t>ШЕСТАКОВА Екатерина, 1982</t>
  </si>
  <si>
    <t>ЕНА                       Ольга, 1973</t>
  </si>
  <si>
    <t>КАЛИДИН          Матвей, 2008</t>
  </si>
  <si>
    <t>ДАВЫДОВА         София, 2004</t>
  </si>
  <si>
    <r>
      <t xml:space="preserve">Дукат-05, </t>
    </r>
    <r>
      <rPr>
        <sz val="8"/>
        <color indexed="8"/>
        <rFont val="Times New Roman"/>
        <family val="1"/>
      </rPr>
      <t>мер., вороной, карач., Россия</t>
    </r>
  </si>
  <si>
    <t>ПРОСВИРНИН      Иван, 2001</t>
  </si>
  <si>
    <r>
      <t xml:space="preserve">Ко-Стар-05, </t>
    </r>
    <r>
      <rPr>
        <sz val="8"/>
        <color indexed="8"/>
        <rFont val="Times New Roman"/>
        <family val="1"/>
      </rPr>
      <t>мер, серый, англ.</t>
    </r>
  </si>
  <si>
    <t>Просвирнина И.</t>
  </si>
  <si>
    <r>
      <t xml:space="preserve">Флиппер-07, </t>
    </r>
    <r>
      <rPr>
        <sz val="8"/>
        <color indexed="8"/>
        <rFont val="Times New Roman"/>
        <family val="1"/>
      </rPr>
      <t xml:space="preserve">мер., рыжий, тракен., Полигон, Россия </t>
    </r>
  </si>
  <si>
    <t>БЕКЕТОВА           Анна, 1988</t>
  </si>
  <si>
    <t>ВАСИЛЬЕВА    Ксения, 2000</t>
  </si>
  <si>
    <t>ДУГИНА              Ольга, 1987</t>
  </si>
  <si>
    <t>КОВАЛЬЧУК     Алена, 1992</t>
  </si>
  <si>
    <t>ЗОТОВА           Оксана, 1979</t>
  </si>
  <si>
    <t>РОГОВА            Мария, 1996</t>
  </si>
  <si>
    <t>БЕКЕТОВА          Анна, 1988</t>
  </si>
  <si>
    <t>ЕВСЕЕНКО      Лариса, 1971</t>
  </si>
  <si>
    <t>Предварительный приз. Дети. В</t>
  </si>
  <si>
    <t>В</t>
  </si>
  <si>
    <t>Зачет - любитли</t>
  </si>
  <si>
    <t>H - Барышева Г., ВК (Московская обл.)</t>
  </si>
  <si>
    <t>В - Дубинина О. , 1 К(Московская обл.)</t>
  </si>
  <si>
    <t>С -  Ашихмина Е., ВК (Московская обл)</t>
  </si>
  <si>
    <t>МЕЩЕРЯКОВА Анна, 1984</t>
  </si>
  <si>
    <t>1+1</t>
  </si>
  <si>
    <t>МАСЛОВ Никита,2008</t>
  </si>
  <si>
    <r>
      <t xml:space="preserve">Текила-00, </t>
    </r>
    <r>
      <rPr>
        <sz val="8"/>
        <color indexed="8"/>
        <rFont val="Times New Roman"/>
        <family val="1"/>
      </rPr>
      <t>коб., пегая, клеппер</t>
    </r>
  </si>
  <si>
    <t>искл.</t>
  </si>
  <si>
    <t>Финляндия-11</t>
  </si>
  <si>
    <t>ГОЛОВАТЮК Ирина, 2005</t>
  </si>
  <si>
    <t>Белла-11</t>
  </si>
  <si>
    <t>Головатюк А.</t>
  </si>
  <si>
    <t>ГОЛОВАТЮК Виталина, 2006</t>
  </si>
  <si>
    <t>С -  Дубинина О. , 1 К(Московская обл.)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</si>
</sst>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hh:mm"/>
    <numFmt numFmtId="174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.5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10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2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172" fontId="20" fillId="0" borderId="13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74" fontId="20" fillId="0" borderId="17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center" vertical="center"/>
    </xf>
    <xf numFmtId="172" fontId="20" fillId="0" borderId="18" xfId="0" applyNumberFormat="1" applyFont="1" applyBorder="1" applyAlignment="1">
      <alignment horizontal="center" vertical="center"/>
    </xf>
    <xf numFmtId="174" fontId="20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174" fontId="20" fillId="0" borderId="13" xfId="0" applyNumberFormat="1" applyFont="1" applyBorder="1" applyAlignment="1">
      <alignment horizontal="center" vertical="center"/>
    </xf>
    <xf numFmtId="172" fontId="20" fillId="0" borderId="15" xfId="0" applyNumberFormat="1" applyFont="1" applyBorder="1" applyAlignment="1">
      <alignment horizontal="center" vertical="center"/>
    </xf>
    <xf numFmtId="174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74" fontId="20" fillId="0" borderId="15" xfId="0" applyNumberFormat="1" applyFont="1" applyBorder="1" applyAlignment="1">
      <alignment horizontal="center" vertical="center"/>
    </xf>
    <xf numFmtId="172" fontId="20" fillId="0" borderId="24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172" fontId="2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2" fontId="20" fillId="0" borderId="19" xfId="0" applyNumberFormat="1" applyFont="1" applyBorder="1" applyAlignment="1">
      <alignment horizontal="center" vertical="center" wrapText="1"/>
    </xf>
    <xf numFmtId="172" fontId="20" fillId="0" borderId="20" xfId="0" applyNumberFormat="1" applyFont="1" applyBorder="1" applyAlignment="1">
      <alignment horizontal="center" vertical="center" wrapText="1"/>
    </xf>
    <xf numFmtId="172" fontId="20" fillId="0" borderId="26" xfId="0" applyNumberFormat="1" applyFont="1" applyBorder="1" applyAlignment="1">
      <alignment horizontal="center" vertical="center" wrapText="1"/>
    </xf>
    <xf numFmtId="172" fontId="20" fillId="0" borderId="23" xfId="0" applyNumberFormat="1" applyFont="1" applyBorder="1" applyAlignment="1">
      <alignment horizontal="center" vertical="center" wrapText="1"/>
    </xf>
    <xf numFmtId="172" fontId="20" fillId="0" borderId="27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172" fontId="20" fillId="0" borderId="12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174" fontId="20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174" fontId="20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textRotation="90"/>
    </xf>
    <xf numFmtId="0" fontId="21" fillId="0" borderId="13" xfId="0" applyFont="1" applyBorder="1" applyAlignment="1">
      <alignment horizontal="center" textRotation="90"/>
    </xf>
    <xf numFmtId="0" fontId="21" fillId="0" borderId="10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textRotation="90"/>
    </xf>
    <xf numFmtId="0" fontId="25" fillId="0" borderId="17" xfId="0" applyFont="1" applyBorder="1" applyAlignment="1">
      <alignment horizontal="center" textRotation="90"/>
    </xf>
    <xf numFmtId="0" fontId="25" fillId="0" borderId="39" xfId="0" applyFont="1" applyBorder="1" applyAlignment="1">
      <alignment horizontal="center" textRotation="90"/>
    </xf>
    <xf numFmtId="0" fontId="25" fillId="0" borderId="13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9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textRotation="90"/>
    </xf>
    <xf numFmtId="0" fontId="25" fillId="0" borderId="17" xfId="0" applyFont="1" applyBorder="1" applyAlignment="1">
      <alignment horizontal="center" vertical="center" textRotation="90"/>
    </xf>
    <xf numFmtId="0" fontId="25" fillId="0" borderId="39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172" fontId="20" fillId="0" borderId="20" xfId="0" applyNumberFormat="1" applyFont="1" applyBorder="1" applyAlignment="1">
      <alignment horizontal="center" vertical="center" wrapText="1"/>
    </xf>
    <xf numFmtId="172" fontId="20" fillId="0" borderId="27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172" fontId="20" fillId="0" borderId="34" xfId="0" applyNumberFormat="1" applyFont="1" applyBorder="1" applyAlignment="1">
      <alignment horizontal="center" vertical="center" wrapText="1"/>
    </xf>
    <xf numFmtId="172" fontId="20" fillId="0" borderId="42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32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textRotation="90"/>
    </xf>
    <xf numFmtId="0" fontId="21" fillId="0" borderId="3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39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/>
    </xf>
    <xf numFmtId="174" fontId="20" fillId="0" borderId="27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172" fontId="20" fillId="0" borderId="28" xfId="0" applyNumberFormat="1" applyFont="1" applyBorder="1" applyAlignment="1">
      <alignment horizontal="center" vertical="center" wrapText="1"/>
    </xf>
    <xf numFmtId="172" fontId="20" fillId="0" borderId="21" xfId="0" applyNumberFormat="1" applyFont="1" applyBorder="1" applyAlignment="1">
      <alignment horizontal="center" vertical="center" wrapText="1"/>
    </xf>
    <xf numFmtId="172" fontId="20" fillId="0" borderId="25" xfId="0" applyNumberFormat="1" applyFont="1" applyBorder="1" applyAlignment="1">
      <alignment horizontal="center" vertical="center" wrapText="1"/>
    </xf>
    <xf numFmtId="172" fontId="20" fillId="0" borderId="25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10" xfId="0" applyFont="1" applyBorder="1" applyAlignment="1">
      <alignment horizontal="center"/>
    </xf>
    <xf numFmtId="174" fontId="20" fillId="0" borderId="22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172" fontId="20" fillId="0" borderId="47" xfId="0" applyNumberFormat="1" applyFont="1" applyBorder="1" applyAlignment="1">
      <alignment horizontal="center" vertical="center" wrapText="1"/>
    </xf>
    <xf numFmtId="172" fontId="20" fillId="0" borderId="4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center" vertical="center" wrapText="1"/>
    </xf>
    <xf numFmtId="172" fontId="20" fillId="0" borderId="20" xfId="0" applyNumberFormat="1" applyFont="1" applyBorder="1" applyAlignment="1">
      <alignment horizontal="center" vertical="center"/>
    </xf>
    <xf numFmtId="174" fontId="20" fillId="0" borderId="20" xfId="0" applyNumberFormat="1" applyFont="1" applyBorder="1" applyAlignment="1">
      <alignment horizontal="center" vertical="center"/>
    </xf>
    <xf numFmtId="172" fontId="20" fillId="0" borderId="28" xfId="0" applyNumberFormat="1" applyFont="1" applyBorder="1" applyAlignment="1">
      <alignment horizontal="center" vertical="center"/>
    </xf>
    <xf numFmtId="172" fontId="20" fillId="0" borderId="21" xfId="0" applyNumberFormat="1" applyFont="1" applyBorder="1" applyAlignment="1">
      <alignment horizontal="center" vertical="center"/>
    </xf>
    <xf numFmtId="172" fontId="20" fillId="0" borderId="25" xfId="0" applyNumberFormat="1" applyFont="1" applyBorder="1" applyAlignment="1">
      <alignment horizontal="center" vertical="center"/>
    </xf>
    <xf numFmtId="174" fontId="20" fillId="0" borderId="3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8"/>
  <sheetViews>
    <sheetView zoomScale="110" zoomScaleNormal="110" zoomScalePageLayoutView="0" workbookViewId="0" topLeftCell="A1">
      <selection activeCell="B16" sqref="B16"/>
    </sheetView>
  </sheetViews>
  <sheetFormatPr defaultColWidth="8.8515625" defaultRowHeight="15"/>
  <cols>
    <col min="1" max="1" width="8.00390625" style="0" bestFit="1" customWidth="1"/>
    <col min="2" max="2" width="3.8515625" style="0" customWidth="1"/>
    <col min="3" max="3" width="16.421875" style="0" customWidth="1"/>
    <col min="4" max="4" width="4.7109375" style="0" customWidth="1"/>
    <col min="5" max="5" width="21.140625" style="0" customWidth="1"/>
    <col min="6" max="6" width="11.421875" style="0" customWidth="1"/>
    <col min="7" max="7" width="13.421875" style="0" customWidth="1"/>
    <col min="8" max="8" width="6.00390625" style="0" customWidth="1"/>
    <col min="9" max="9" width="5.7109375" style="0" customWidth="1"/>
    <col min="10" max="10" width="3.421875" style="0" customWidth="1"/>
    <col min="11" max="11" width="5.00390625" style="0" customWidth="1"/>
    <col min="12" max="12" width="5.7109375" style="0" customWidth="1"/>
    <col min="13" max="13" width="5.00390625" style="0" customWidth="1"/>
    <col min="14" max="14" width="6.140625" style="0" customWidth="1"/>
    <col min="15" max="15" width="6.421875" style="0" customWidth="1"/>
    <col min="16" max="16" width="5.7109375" style="0" customWidth="1"/>
    <col min="17" max="17" width="3.7109375" style="0" customWidth="1"/>
    <col min="18" max="18" width="6.421875" style="0" customWidth="1"/>
    <col min="19" max="19" width="5.28125" style="0" customWidth="1"/>
  </cols>
  <sheetData>
    <row r="1" spans="2:19" ht="15">
      <c r="B1" s="99" t="s">
        <v>19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2:19" ht="1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19" ht="15">
      <c r="B3" s="12"/>
      <c r="C3" s="11" t="s">
        <v>1</v>
      </c>
      <c r="D3" s="100" t="s">
        <v>42</v>
      </c>
      <c r="E3" s="100"/>
      <c r="F3" s="100"/>
      <c r="G3" s="100" t="s">
        <v>24</v>
      </c>
      <c r="H3" s="100"/>
      <c r="I3" s="100"/>
      <c r="J3" s="100"/>
      <c r="K3" s="100"/>
      <c r="L3" s="100"/>
      <c r="M3" s="100" t="s">
        <v>28</v>
      </c>
      <c r="N3" s="100"/>
      <c r="O3" s="100"/>
      <c r="P3" s="100"/>
      <c r="Q3" s="100"/>
      <c r="R3" s="100"/>
      <c r="S3" s="1"/>
    </row>
    <row r="4" spans="2:19" ht="15.75" thickBot="1">
      <c r="B4" s="12" t="s">
        <v>2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2" t="s">
        <v>20</v>
      </c>
      <c r="S4" s="1"/>
    </row>
    <row r="5" spans="2:19" ht="11.25" customHeight="1" thickBot="1">
      <c r="B5" s="109" t="s">
        <v>3</v>
      </c>
      <c r="C5" s="111" t="s">
        <v>4</v>
      </c>
      <c r="D5" s="118" t="s">
        <v>5</v>
      </c>
      <c r="E5" s="111" t="s">
        <v>6</v>
      </c>
      <c r="F5" s="120" t="s">
        <v>7</v>
      </c>
      <c r="G5" s="111" t="s">
        <v>8</v>
      </c>
      <c r="H5" s="111" t="s">
        <v>9</v>
      </c>
      <c r="I5" s="111"/>
      <c r="J5" s="111"/>
      <c r="K5" s="111" t="s">
        <v>10</v>
      </c>
      <c r="L5" s="111"/>
      <c r="M5" s="111"/>
      <c r="N5" s="111" t="s">
        <v>129</v>
      </c>
      <c r="O5" s="111"/>
      <c r="P5" s="111"/>
      <c r="Q5" s="116" t="s">
        <v>11</v>
      </c>
      <c r="R5" s="109" t="s">
        <v>12</v>
      </c>
      <c r="S5" s="109" t="s">
        <v>13</v>
      </c>
    </row>
    <row r="6" spans="2:19" ht="6.75" customHeight="1" thickBot="1">
      <c r="B6" s="109"/>
      <c r="C6" s="111"/>
      <c r="D6" s="118"/>
      <c r="E6" s="111"/>
      <c r="F6" s="12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6"/>
      <c r="R6" s="109"/>
      <c r="S6" s="109"/>
    </row>
    <row r="7" spans="2:19" ht="34.5" customHeight="1" thickBot="1">
      <c r="B7" s="110"/>
      <c r="C7" s="112"/>
      <c r="D7" s="119"/>
      <c r="E7" s="112"/>
      <c r="F7" s="121"/>
      <c r="G7" s="112"/>
      <c r="H7" s="69" t="s">
        <v>14</v>
      </c>
      <c r="I7" s="67" t="s">
        <v>15</v>
      </c>
      <c r="J7" s="70" t="s">
        <v>3</v>
      </c>
      <c r="K7" s="69" t="s">
        <v>14</v>
      </c>
      <c r="L7" s="67" t="s">
        <v>15</v>
      </c>
      <c r="M7" s="70" t="s">
        <v>3</v>
      </c>
      <c r="N7" s="68" t="s">
        <v>14</v>
      </c>
      <c r="O7" s="66" t="s">
        <v>15</v>
      </c>
      <c r="P7" s="68" t="s">
        <v>3</v>
      </c>
      <c r="Q7" s="117"/>
      <c r="R7" s="110"/>
      <c r="S7" s="110"/>
    </row>
    <row r="8" spans="2:26" ht="15.75" thickBot="1">
      <c r="B8" s="113" t="s">
        <v>21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38"/>
      <c r="U8" s="38"/>
      <c r="V8" s="38"/>
      <c r="W8" s="38"/>
      <c r="X8" s="38"/>
      <c r="Y8" s="38"/>
      <c r="Z8" s="38"/>
    </row>
    <row r="9" spans="2:26" ht="15.75" thickBot="1">
      <c r="B9" s="122" t="s">
        <v>130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38"/>
      <c r="U9" s="38"/>
      <c r="V9" s="38"/>
      <c r="W9" s="38"/>
      <c r="X9" s="38"/>
      <c r="Y9" s="38"/>
      <c r="Z9" s="38"/>
    </row>
    <row r="10" spans="2:26" ht="22.5" thickBot="1">
      <c r="B10" s="43">
        <v>1</v>
      </c>
      <c r="C10" s="197" t="s">
        <v>59</v>
      </c>
      <c r="D10" s="43">
        <v>2</v>
      </c>
      <c r="E10" s="61" t="s">
        <v>60</v>
      </c>
      <c r="F10" s="74" t="s">
        <v>61</v>
      </c>
      <c r="G10" s="36" t="s">
        <v>51</v>
      </c>
      <c r="H10" s="95">
        <v>209</v>
      </c>
      <c r="I10" s="44">
        <f>H10/3.1</f>
        <v>67.41935483870968</v>
      </c>
      <c r="J10" s="199">
        <v>1</v>
      </c>
      <c r="K10" s="95">
        <v>208.5</v>
      </c>
      <c r="L10" s="44">
        <f>K10/3.1</f>
        <v>67.25806451612902</v>
      </c>
      <c r="M10" s="199">
        <v>1</v>
      </c>
      <c r="N10" s="196">
        <v>212.5</v>
      </c>
      <c r="O10" s="48">
        <f>N10/3.1</f>
        <v>68.54838709677419</v>
      </c>
      <c r="P10" s="199">
        <v>1</v>
      </c>
      <c r="Q10" s="29"/>
      <c r="R10" s="72">
        <f>H10+K10+N10</f>
        <v>630</v>
      </c>
      <c r="S10" s="48">
        <f>(I10+L10+O10)/3</f>
        <v>67.74193548387098</v>
      </c>
      <c r="T10" s="38"/>
      <c r="U10" s="38"/>
      <c r="V10" s="38"/>
      <c r="W10" s="38"/>
      <c r="X10" s="38"/>
      <c r="Y10" s="38"/>
      <c r="Z10" s="38"/>
    </row>
    <row r="11" spans="2:26" ht="22.5" thickBot="1">
      <c r="B11" s="42">
        <v>2</v>
      </c>
      <c r="C11" s="40" t="s">
        <v>36</v>
      </c>
      <c r="D11" s="42" t="s">
        <v>32</v>
      </c>
      <c r="E11" s="49" t="s">
        <v>37</v>
      </c>
      <c r="F11" s="10"/>
      <c r="G11" s="36" t="s">
        <v>35</v>
      </c>
      <c r="H11" s="95">
        <v>202.5</v>
      </c>
      <c r="I11" s="44">
        <f>H11/3.1</f>
        <v>65.3225806451613</v>
      </c>
      <c r="J11" s="199">
        <v>4</v>
      </c>
      <c r="K11" s="95">
        <v>205.5</v>
      </c>
      <c r="L11" s="6">
        <f>K11/3.1</f>
        <v>66.29032258064515</v>
      </c>
      <c r="M11" s="199">
        <v>2</v>
      </c>
      <c r="N11" s="196">
        <v>201.5</v>
      </c>
      <c r="O11" s="48">
        <f>N11/3.1</f>
        <v>65</v>
      </c>
      <c r="P11" s="199">
        <v>3</v>
      </c>
      <c r="Q11" s="24"/>
      <c r="R11" s="36">
        <f>H11+K11+N11</f>
        <v>609.5</v>
      </c>
      <c r="S11" s="44">
        <f>(I11+L11+O11)/3</f>
        <v>65.53763440860216</v>
      </c>
      <c r="T11" s="38"/>
      <c r="U11" s="38"/>
      <c r="V11" s="38"/>
      <c r="W11" s="38"/>
      <c r="X11" s="38"/>
      <c r="Y11" s="38"/>
      <c r="Z11" s="38"/>
    </row>
    <row r="12" spans="2:26" ht="22.5" thickBot="1">
      <c r="B12" s="43">
        <v>3</v>
      </c>
      <c r="C12" s="40" t="s">
        <v>48</v>
      </c>
      <c r="D12" s="42" t="s">
        <v>49</v>
      </c>
      <c r="E12" s="49" t="s">
        <v>57</v>
      </c>
      <c r="F12" s="10" t="s">
        <v>50</v>
      </c>
      <c r="G12" s="71" t="s">
        <v>51</v>
      </c>
      <c r="H12" s="95">
        <v>204</v>
      </c>
      <c r="I12" s="47">
        <f>H12/3.1</f>
        <v>65.80645161290322</v>
      </c>
      <c r="J12" s="199">
        <v>3</v>
      </c>
      <c r="K12" s="95">
        <v>201</v>
      </c>
      <c r="L12" s="44">
        <f>K12/3.1</f>
        <v>64.83870967741936</v>
      </c>
      <c r="M12" s="199">
        <v>3</v>
      </c>
      <c r="N12" s="196">
        <v>203</v>
      </c>
      <c r="O12" s="48">
        <f>N12/3.1</f>
        <v>65.48387096774194</v>
      </c>
      <c r="P12" s="199">
        <v>2</v>
      </c>
      <c r="Q12" s="24"/>
      <c r="R12" s="36">
        <f>H12+K12+N12</f>
        <v>608</v>
      </c>
      <c r="S12" s="44">
        <f>(I12+L12+O12)/3</f>
        <v>65.3763440860215</v>
      </c>
      <c r="T12" s="38"/>
      <c r="U12" s="38"/>
      <c r="V12" s="38"/>
      <c r="W12" s="38"/>
      <c r="X12" s="38"/>
      <c r="Y12" s="38"/>
      <c r="Z12" s="38"/>
    </row>
    <row r="13" spans="2:26" ht="22.5" thickBot="1">
      <c r="B13" s="42">
        <v>4</v>
      </c>
      <c r="C13" s="198" t="s">
        <v>31</v>
      </c>
      <c r="D13" s="42" t="s">
        <v>32</v>
      </c>
      <c r="E13" s="5" t="s">
        <v>33</v>
      </c>
      <c r="F13" s="64" t="s">
        <v>34</v>
      </c>
      <c r="G13" s="36" t="s">
        <v>35</v>
      </c>
      <c r="H13" s="95">
        <v>204.5</v>
      </c>
      <c r="I13" s="44">
        <f>H13/3.1</f>
        <v>65.96774193548387</v>
      </c>
      <c r="J13" s="199">
        <v>2</v>
      </c>
      <c r="K13" s="95">
        <v>197.5</v>
      </c>
      <c r="L13" s="6">
        <f>K13/3.1</f>
        <v>63.70967741935484</v>
      </c>
      <c r="M13" s="199">
        <v>4</v>
      </c>
      <c r="N13" s="196">
        <v>197.5</v>
      </c>
      <c r="O13" s="48">
        <f>N13/3.1</f>
        <v>63.70967741935484</v>
      </c>
      <c r="P13" s="199">
        <v>4</v>
      </c>
      <c r="Q13" s="24"/>
      <c r="R13" s="36">
        <f>H13+K13+N13</f>
        <v>599.5</v>
      </c>
      <c r="S13" s="44">
        <f>(I13+L13+O13)/3</f>
        <v>64.46236559139786</v>
      </c>
      <c r="T13" s="38"/>
      <c r="U13" s="38"/>
      <c r="V13" s="38"/>
      <c r="W13" s="38"/>
      <c r="X13" s="38"/>
      <c r="Y13" s="38"/>
      <c r="Z13" s="38"/>
    </row>
    <row r="14" spans="2:26" ht="22.5" thickBot="1">
      <c r="B14" s="43">
        <v>5</v>
      </c>
      <c r="C14" s="40" t="s">
        <v>55</v>
      </c>
      <c r="D14" s="42">
        <v>2</v>
      </c>
      <c r="E14" s="56" t="s">
        <v>41</v>
      </c>
      <c r="F14" s="28"/>
      <c r="G14" s="76" t="s">
        <v>40</v>
      </c>
      <c r="H14" s="95">
        <v>188.5</v>
      </c>
      <c r="I14" s="44">
        <f>H14/3.1</f>
        <v>60.806451612903224</v>
      </c>
      <c r="J14" s="199">
        <v>5</v>
      </c>
      <c r="K14" s="95">
        <v>190</v>
      </c>
      <c r="L14" s="46">
        <f>K14/3.1</f>
        <v>61.29032258064516</v>
      </c>
      <c r="M14" s="199">
        <v>5</v>
      </c>
      <c r="N14" s="196">
        <v>194.5</v>
      </c>
      <c r="O14" s="44">
        <f>N14/3.1</f>
        <v>62.74193548387097</v>
      </c>
      <c r="P14" s="199">
        <v>5</v>
      </c>
      <c r="Q14" s="24"/>
      <c r="R14" s="36">
        <f>H14+K14+N14</f>
        <v>573</v>
      </c>
      <c r="S14" s="44">
        <f>(I14+L14+O14)/3</f>
        <v>61.612903225806456</v>
      </c>
      <c r="T14" s="38"/>
      <c r="U14" s="38"/>
      <c r="V14" s="38"/>
      <c r="W14" s="38"/>
      <c r="X14" s="38"/>
      <c r="Y14" s="38"/>
      <c r="Z14" s="38"/>
    </row>
    <row r="15" spans="2:26" ht="15.75" customHeight="1" thickBot="1">
      <c r="B15" s="122" t="s">
        <v>27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38"/>
      <c r="U15" s="38"/>
      <c r="V15" s="38"/>
      <c r="W15" s="38"/>
      <c r="X15" s="38"/>
      <c r="Y15" s="38"/>
      <c r="Z15" s="38"/>
    </row>
    <row r="16" spans="2:26" ht="22.5" thickBot="1">
      <c r="B16" s="43">
        <v>1</v>
      </c>
      <c r="C16" s="41" t="s">
        <v>43</v>
      </c>
      <c r="D16" s="42" t="s">
        <v>44</v>
      </c>
      <c r="E16" s="56" t="s">
        <v>45</v>
      </c>
      <c r="F16" s="195" t="s">
        <v>46</v>
      </c>
      <c r="G16" s="36" t="s">
        <v>47</v>
      </c>
      <c r="H16" s="95">
        <v>198.5</v>
      </c>
      <c r="I16" s="44">
        <f>H16/3.1</f>
        <v>64.03225806451613</v>
      </c>
      <c r="J16" s="199">
        <v>1</v>
      </c>
      <c r="K16" s="95">
        <v>206.5</v>
      </c>
      <c r="L16" s="44">
        <f>K16/3.1</f>
        <v>66.61290322580645</v>
      </c>
      <c r="M16" s="199">
        <v>1</v>
      </c>
      <c r="N16" s="95">
        <v>195.5</v>
      </c>
      <c r="O16" s="44">
        <f>N16/3.1</f>
        <v>63.064516129032256</v>
      </c>
      <c r="P16" s="199">
        <v>2</v>
      </c>
      <c r="Q16" s="24"/>
      <c r="R16" s="36">
        <f>H16+K16+N16</f>
        <v>600.5</v>
      </c>
      <c r="S16" s="48">
        <f>(I16+L16+O16)/3</f>
        <v>64.56989247311827</v>
      </c>
      <c r="T16" s="38"/>
      <c r="U16" s="38"/>
      <c r="V16" s="38"/>
      <c r="W16" s="38"/>
      <c r="X16" s="38"/>
      <c r="Y16" s="38"/>
      <c r="Z16" s="38"/>
    </row>
    <row r="17" spans="2:26" ht="22.5" thickBot="1">
      <c r="B17" s="42">
        <v>2</v>
      </c>
      <c r="C17" s="89" t="s">
        <v>38</v>
      </c>
      <c r="D17" s="42">
        <v>1</v>
      </c>
      <c r="E17" s="56" t="s">
        <v>39</v>
      </c>
      <c r="F17" s="195"/>
      <c r="G17" s="36" t="s">
        <v>40</v>
      </c>
      <c r="H17" s="95">
        <v>196.5</v>
      </c>
      <c r="I17" s="44">
        <f>H17/3.1</f>
        <v>63.387096774193544</v>
      </c>
      <c r="J17" s="199">
        <v>2</v>
      </c>
      <c r="K17" s="95">
        <v>198</v>
      </c>
      <c r="L17" s="44">
        <f>K17/3.1</f>
        <v>63.87096774193548</v>
      </c>
      <c r="M17" s="199">
        <v>2</v>
      </c>
      <c r="N17" s="95">
        <v>196.5</v>
      </c>
      <c r="O17" s="44">
        <f>N17/3.1</f>
        <v>63.387096774193544</v>
      </c>
      <c r="P17" s="199">
        <v>1</v>
      </c>
      <c r="Q17" s="24"/>
      <c r="R17" s="36">
        <f>H17+K17+N17</f>
        <v>591</v>
      </c>
      <c r="S17" s="48">
        <f>(I17+L17+O17)/3</f>
        <v>63.548387096774185</v>
      </c>
      <c r="T17" s="38"/>
      <c r="U17" s="38"/>
      <c r="V17" s="38"/>
      <c r="W17" s="38"/>
      <c r="X17" s="38"/>
      <c r="Y17" s="38"/>
      <c r="Z17" s="38"/>
    </row>
    <row r="18" spans="2:26" ht="15">
      <c r="B18" s="2"/>
      <c r="C18" s="11" t="s">
        <v>16</v>
      </c>
      <c r="D18" s="11"/>
      <c r="E18" s="11"/>
      <c r="F18" s="1"/>
      <c r="G18" s="11" t="s">
        <v>23</v>
      </c>
      <c r="H18" s="1"/>
      <c r="I18" s="1"/>
      <c r="J18" s="201"/>
      <c r="K18" s="1"/>
      <c r="L18" s="63"/>
      <c r="M18" s="2"/>
      <c r="N18" s="2"/>
      <c r="O18" s="63"/>
      <c r="P18" s="2"/>
      <c r="Q18" s="2"/>
      <c r="R18" s="19"/>
      <c r="S18" s="63"/>
      <c r="T18" s="38"/>
      <c r="U18" s="38"/>
      <c r="V18" s="38"/>
      <c r="W18" s="38"/>
      <c r="X18" s="38"/>
      <c r="Y18" s="38"/>
      <c r="Z18" s="38"/>
    </row>
    <row r="19" spans="2:26" ht="15">
      <c r="B19" s="2"/>
      <c r="C19" s="12"/>
      <c r="D19" s="12"/>
      <c r="E19" s="12"/>
      <c r="F19" s="12"/>
      <c r="G19" s="1"/>
      <c r="H19" s="1"/>
      <c r="I19" s="1"/>
      <c r="J19" s="201"/>
      <c r="K19" s="1"/>
      <c r="L19" s="63"/>
      <c r="M19" s="2"/>
      <c r="N19" s="2"/>
      <c r="O19" s="63"/>
      <c r="P19" s="2"/>
      <c r="Q19" s="2"/>
      <c r="R19" s="19"/>
      <c r="S19" s="63"/>
      <c r="T19" s="38"/>
      <c r="U19" s="38"/>
      <c r="V19" s="38"/>
      <c r="W19" s="38"/>
      <c r="X19" s="38"/>
      <c r="Y19" s="38"/>
      <c r="Z19" s="38"/>
    </row>
    <row r="20" spans="2:26" ht="15">
      <c r="B20" s="2"/>
      <c r="C20" s="11" t="s">
        <v>17</v>
      </c>
      <c r="D20" s="12"/>
      <c r="E20" s="12"/>
      <c r="F20" s="1"/>
      <c r="G20" s="11" t="s">
        <v>22</v>
      </c>
      <c r="H20" s="1"/>
      <c r="I20" s="1"/>
      <c r="J20" s="201"/>
      <c r="K20" s="1"/>
      <c r="L20" s="63"/>
      <c r="M20" s="2"/>
      <c r="N20" s="2"/>
      <c r="O20" s="63"/>
      <c r="P20" s="2"/>
      <c r="Q20" s="2"/>
      <c r="R20" s="19"/>
      <c r="S20" s="63"/>
      <c r="T20" s="38"/>
      <c r="U20" s="38"/>
      <c r="V20" s="38"/>
      <c r="W20" s="38"/>
      <c r="X20" s="38"/>
      <c r="Y20" s="38"/>
      <c r="Z20" s="38"/>
    </row>
    <row r="21" spans="2:26" ht="15">
      <c r="B21" s="2"/>
      <c r="C21" s="11"/>
      <c r="D21" s="12"/>
      <c r="E21" s="12"/>
      <c r="F21" s="1"/>
      <c r="G21" s="11"/>
      <c r="H21" s="1"/>
      <c r="I21" s="1"/>
      <c r="J21" s="1"/>
      <c r="K21" s="1"/>
      <c r="L21" s="63"/>
      <c r="M21" s="2"/>
      <c r="N21" s="2"/>
      <c r="O21" s="63"/>
      <c r="P21" s="2"/>
      <c r="Q21" s="2"/>
      <c r="R21" s="19"/>
      <c r="S21" s="63"/>
      <c r="T21" s="38"/>
      <c r="U21" s="38"/>
      <c r="V21" s="38"/>
      <c r="W21" s="38"/>
      <c r="X21" s="38"/>
      <c r="Y21" s="38"/>
      <c r="Z21" s="38"/>
    </row>
    <row r="22" spans="2:26" ht="15">
      <c r="B22" s="2"/>
      <c r="C22" s="11"/>
      <c r="D22" s="12"/>
      <c r="E22" s="12"/>
      <c r="F22" s="1"/>
      <c r="G22" s="11"/>
      <c r="H22" s="1"/>
      <c r="I22" s="1"/>
      <c r="J22" s="1"/>
      <c r="K22" s="1"/>
      <c r="L22" s="63"/>
      <c r="M22" s="2"/>
      <c r="N22" s="2"/>
      <c r="O22" s="63"/>
      <c r="P22" s="2"/>
      <c r="Q22" s="2"/>
      <c r="R22" s="19"/>
      <c r="S22" s="63"/>
      <c r="T22" s="38"/>
      <c r="U22" s="38"/>
      <c r="V22" s="38"/>
      <c r="W22" s="38"/>
      <c r="X22" s="38"/>
      <c r="Y22" s="38"/>
      <c r="Z22" s="38"/>
    </row>
    <row r="23" spans="2:26" ht="15">
      <c r="B23" s="2"/>
      <c r="C23" s="11"/>
      <c r="D23" s="12"/>
      <c r="E23" s="12"/>
      <c r="F23" s="1"/>
      <c r="G23" s="11"/>
      <c r="H23" s="1"/>
      <c r="I23" s="1"/>
      <c r="J23" s="1"/>
      <c r="K23" s="1"/>
      <c r="L23" s="63"/>
      <c r="M23" s="2"/>
      <c r="N23" s="2"/>
      <c r="O23" s="63"/>
      <c r="P23" s="2"/>
      <c r="Q23" s="2"/>
      <c r="R23" s="19"/>
      <c r="S23" s="63"/>
      <c r="T23" s="38"/>
      <c r="U23" s="38"/>
      <c r="V23" s="38"/>
      <c r="W23" s="38"/>
      <c r="X23" s="38"/>
      <c r="Y23" s="38"/>
      <c r="Z23" s="38"/>
    </row>
    <row r="24" spans="2:26" ht="15">
      <c r="B24" s="2"/>
      <c r="C24" s="39"/>
      <c r="D24" s="62"/>
      <c r="E24" s="61"/>
      <c r="F24" s="60"/>
      <c r="G24" s="19"/>
      <c r="H24" s="2"/>
      <c r="I24" s="63"/>
      <c r="J24" s="2"/>
      <c r="K24" s="2"/>
      <c r="L24" s="63"/>
      <c r="M24" s="2"/>
      <c r="N24" s="2"/>
      <c r="O24" s="63"/>
      <c r="P24" s="2"/>
      <c r="Q24" s="2"/>
      <c r="R24" s="19"/>
      <c r="S24" s="63"/>
      <c r="T24" s="38"/>
      <c r="U24" s="38"/>
      <c r="V24" s="38"/>
      <c r="W24" s="38"/>
      <c r="X24" s="38"/>
      <c r="Y24" s="38"/>
      <c r="Z24" s="38"/>
    </row>
    <row r="25" spans="2:26" ht="15">
      <c r="B25" s="2"/>
      <c r="C25" s="39"/>
      <c r="D25" s="62"/>
      <c r="E25" s="61"/>
      <c r="F25" s="60"/>
      <c r="G25" s="19"/>
      <c r="H25" s="2"/>
      <c r="I25" s="63"/>
      <c r="J25" s="2"/>
      <c r="K25" s="2"/>
      <c r="L25" s="63"/>
      <c r="M25" s="2"/>
      <c r="N25" s="2"/>
      <c r="O25" s="63"/>
      <c r="P25" s="2"/>
      <c r="Q25" s="2"/>
      <c r="R25" s="19"/>
      <c r="S25" s="63"/>
      <c r="T25" s="38"/>
      <c r="U25" s="38"/>
      <c r="V25" s="38"/>
      <c r="W25" s="38"/>
      <c r="X25" s="38"/>
      <c r="Y25" s="38"/>
      <c r="Z25" s="38"/>
    </row>
    <row r="26" spans="2:26" ht="15">
      <c r="B26" s="2"/>
      <c r="C26" s="39"/>
      <c r="D26" s="62"/>
      <c r="E26" s="61"/>
      <c r="F26" s="60"/>
      <c r="G26" s="19"/>
      <c r="H26" s="2"/>
      <c r="I26" s="63"/>
      <c r="J26" s="2"/>
      <c r="K26" s="2"/>
      <c r="L26" s="63"/>
      <c r="M26" s="2"/>
      <c r="N26" s="2"/>
      <c r="O26" s="63"/>
      <c r="P26" s="2"/>
      <c r="Q26" s="2"/>
      <c r="R26" s="19"/>
      <c r="S26" s="63"/>
      <c r="T26" s="38"/>
      <c r="U26" s="38"/>
      <c r="V26" s="38"/>
      <c r="W26" s="38"/>
      <c r="X26" s="38"/>
      <c r="Y26" s="38"/>
      <c r="Z26" s="38"/>
    </row>
    <row r="27" spans="1:26" ht="15">
      <c r="A27" s="2"/>
      <c r="B27" s="2"/>
      <c r="C27" s="39"/>
      <c r="D27" s="62"/>
      <c r="E27" s="61"/>
      <c r="F27" s="60"/>
      <c r="G27" s="19"/>
      <c r="H27" s="2"/>
      <c r="I27" s="63"/>
      <c r="J27" s="2"/>
      <c r="K27" s="2"/>
      <c r="L27" s="63"/>
      <c r="M27" s="2"/>
      <c r="N27" s="2"/>
      <c r="O27" s="63"/>
      <c r="P27" s="2"/>
      <c r="Q27" s="2"/>
      <c r="R27" s="19"/>
      <c r="S27" s="63"/>
      <c r="T27" s="38"/>
      <c r="U27" s="38"/>
      <c r="V27" s="38"/>
      <c r="W27" s="38"/>
      <c r="X27" s="38"/>
      <c r="Y27" s="38"/>
      <c r="Z27" s="38"/>
    </row>
    <row r="28" spans="1:26" ht="18" customHeight="1">
      <c r="A28" s="2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38"/>
      <c r="U28" s="38"/>
      <c r="V28" s="38"/>
      <c r="W28" s="38"/>
      <c r="X28" s="38"/>
      <c r="Y28" s="38"/>
      <c r="Z28" s="38"/>
    </row>
    <row r="29" spans="1:26" ht="18" customHeight="1">
      <c r="A29" s="2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38"/>
      <c r="U29" s="38"/>
      <c r="V29" s="38"/>
      <c r="W29" s="38"/>
      <c r="X29" s="38"/>
      <c r="Y29" s="38"/>
      <c r="Z29" s="38"/>
    </row>
    <row r="30" spans="1:26" ht="18" customHeight="1">
      <c r="A30" s="2"/>
      <c r="B30" s="82"/>
      <c r="C30" s="81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0"/>
      <c r="T30" s="38"/>
      <c r="U30" s="38"/>
      <c r="V30" s="38"/>
      <c r="W30" s="38"/>
      <c r="X30" s="38"/>
      <c r="Y30" s="38"/>
      <c r="Z30" s="38"/>
    </row>
    <row r="31" spans="1:26" ht="18" customHeight="1">
      <c r="A31" s="2"/>
      <c r="B31" s="82"/>
      <c r="C31" s="80"/>
      <c r="D31" s="80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0"/>
      <c r="Q31" s="80"/>
      <c r="R31" s="82"/>
      <c r="S31" s="80"/>
      <c r="T31" s="38"/>
      <c r="U31" s="38"/>
      <c r="V31" s="38"/>
      <c r="W31" s="38"/>
      <c r="X31" s="38"/>
      <c r="Y31" s="38"/>
      <c r="Z31" s="38"/>
    </row>
    <row r="32" spans="1:26" ht="18" customHeight="1">
      <c r="A32" s="2"/>
      <c r="B32" s="96"/>
      <c r="C32" s="97"/>
      <c r="D32" s="101"/>
      <c r="E32" s="97"/>
      <c r="F32" s="102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/>
      <c r="S32" s="96"/>
      <c r="T32" s="38"/>
      <c r="U32" s="38"/>
      <c r="V32" s="38"/>
      <c r="W32" s="38"/>
      <c r="X32" s="38"/>
      <c r="Y32" s="38"/>
      <c r="Z32" s="38"/>
    </row>
    <row r="33" spans="1:26" ht="18" customHeight="1">
      <c r="A33" s="2"/>
      <c r="B33" s="96"/>
      <c r="C33" s="97"/>
      <c r="D33" s="101"/>
      <c r="E33" s="97"/>
      <c r="F33" s="102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96"/>
      <c r="S33" s="96"/>
      <c r="T33" s="38"/>
      <c r="U33" s="38"/>
      <c r="V33" s="38"/>
      <c r="W33" s="38"/>
      <c r="X33" s="38"/>
      <c r="Y33" s="38"/>
      <c r="Z33" s="38"/>
    </row>
    <row r="34" spans="1:26" ht="32.25" customHeight="1">
      <c r="A34" s="2"/>
      <c r="B34" s="96"/>
      <c r="C34" s="97"/>
      <c r="D34" s="101"/>
      <c r="E34" s="97"/>
      <c r="F34" s="102"/>
      <c r="G34" s="97"/>
      <c r="H34" s="94"/>
      <c r="I34" s="93"/>
      <c r="J34" s="94"/>
      <c r="K34" s="94"/>
      <c r="L34" s="93"/>
      <c r="M34" s="94"/>
      <c r="N34" s="94"/>
      <c r="O34" s="93"/>
      <c r="P34" s="94"/>
      <c r="Q34" s="98"/>
      <c r="R34" s="96"/>
      <c r="S34" s="96"/>
      <c r="T34" s="38"/>
      <c r="U34" s="38"/>
      <c r="V34" s="38"/>
      <c r="W34" s="38"/>
      <c r="X34" s="38"/>
      <c r="Y34" s="38"/>
      <c r="Z34" s="38"/>
    </row>
    <row r="35" spans="1:26" ht="18" customHeight="1">
      <c r="A35" s="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38"/>
      <c r="U35" s="38"/>
      <c r="V35" s="38"/>
      <c r="W35" s="38"/>
      <c r="X35" s="38"/>
      <c r="Y35" s="38"/>
      <c r="Z35" s="38"/>
    </row>
    <row r="36" spans="1:26" ht="18" customHeight="1">
      <c r="A36" s="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38"/>
      <c r="U36" s="38"/>
      <c r="V36" s="38"/>
      <c r="W36" s="38"/>
      <c r="X36" s="38"/>
      <c r="Y36" s="38"/>
      <c r="Z36" s="38"/>
    </row>
    <row r="37" spans="1:26" ht="15">
      <c r="A37" s="2"/>
      <c r="B37" s="2"/>
      <c r="C37" s="39"/>
      <c r="D37" s="62"/>
      <c r="E37" s="61"/>
      <c r="F37" s="60"/>
      <c r="G37" s="19"/>
      <c r="H37" s="2"/>
      <c r="I37" s="63"/>
      <c r="J37" s="2"/>
      <c r="K37" s="2"/>
      <c r="L37" s="63"/>
      <c r="M37" s="2"/>
      <c r="N37" s="2"/>
      <c r="O37" s="63"/>
      <c r="P37" s="2"/>
      <c r="Q37" s="2"/>
      <c r="R37" s="19"/>
      <c r="S37" s="63"/>
      <c r="T37" s="38"/>
      <c r="U37" s="38"/>
      <c r="V37" s="38"/>
      <c r="W37" s="38"/>
      <c r="X37" s="38"/>
      <c r="Y37" s="38"/>
      <c r="Z37" s="38"/>
    </row>
    <row r="38" spans="1:26" ht="15">
      <c r="A38" s="2"/>
      <c r="B38" s="2"/>
      <c r="C38" s="39"/>
      <c r="D38" s="39"/>
      <c r="E38" s="39"/>
      <c r="F38" s="79"/>
      <c r="G38" s="19"/>
      <c r="H38" s="2"/>
      <c r="I38" s="63"/>
      <c r="J38" s="2"/>
      <c r="K38" s="2"/>
      <c r="L38" s="63"/>
      <c r="M38" s="2"/>
      <c r="N38" s="2"/>
      <c r="O38" s="63"/>
      <c r="P38" s="2"/>
      <c r="Q38" s="2"/>
      <c r="R38" s="19"/>
      <c r="S38" s="63"/>
      <c r="T38" s="38"/>
      <c r="U38" s="38"/>
      <c r="V38" s="38"/>
      <c r="W38" s="38"/>
      <c r="X38" s="38"/>
      <c r="Y38" s="38"/>
      <c r="Z38" s="38"/>
    </row>
    <row r="39" spans="1:26" ht="15">
      <c r="A39" s="2"/>
      <c r="B39" s="2"/>
      <c r="C39" s="39"/>
      <c r="D39" s="62"/>
      <c r="E39" s="61"/>
      <c r="F39" s="60"/>
      <c r="G39" s="19"/>
      <c r="H39" s="2"/>
      <c r="I39" s="63"/>
      <c r="J39" s="2"/>
      <c r="K39" s="2"/>
      <c r="L39" s="63"/>
      <c r="M39" s="2"/>
      <c r="N39" s="2"/>
      <c r="O39" s="63"/>
      <c r="P39" s="2"/>
      <c r="Q39" s="2"/>
      <c r="R39" s="19"/>
      <c r="S39" s="63"/>
      <c r="T39" s="38"/>
      <c r="U39" s="38"/>
      <c r="V39" s="38"/>
      <c r="W39" s="38"/>
      <c r="X39" s="38"/>
      <c r="Y39" s="38"/>
      <c r="Z39" s="38"/>
    </row>
    <row r="40" spans="1:26" ht="15">
      <c r="A40" s="2"/>
      <c r="B40" s="2"/>
      <c r="C40" s="39"/>
      <c r="D40" s="39"/>
      <c r="E40" s="39"/>
      <c r="F40" s="79"/>
      <c r="G40" s="19"/>
      <c r="H40" s="2"/>
      <c r="I40" s="63"/>
      <c r="J40" s="2"/>
      <c r="K40" s="2"/>
      <c r="L40" s="63"/>
      <c r="M40" s="2"/>
      <c r="N40" s="2"/>
      <c r="O40" s="63"/>
      <c r="P40" s="2"/>
      <c r="Q40" s="2"/>
      <c r="R40" s="19"/>
      <c r="S40" s="63"/>
      <c r="T40" s="38"/>
      <c r="U40" s="38"/>
      <c r="V40" s="38"/>
      <c r="W40" s="38"/>
      <c r="X40" s="38"/>
      <c r="Y40" s="38"/>
      <c r="Z40" s="38"/>
    </row>
    <row r="41" spans="1:26" ht="15">
      <c r="A41" s="2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38"/>
      <c r="U41" s="38"/>
      <c r="V41" s="38"/>
      <c r="W41" s="38"/>
      <c r="X41" s="38"/>
      <c r="Y41" s="38"/>
      <c r="Z41" s="38"/>
    </row>
    <row r="42" spans="1:26" ht="15">
      <c r="A42" s="2"/>
      <c r="B42" s="2"/>
      <c r="C42" s="61"/>
      <c r="D42" s="62"/>
      <c r="E42" s="61"/>
      <c r="F42" s="60"/>
      <c r="G42" s="19"/>
      <c r="H42" s="2"/>
      <c r="I42" s="63"/>
      <c r="J42" s="2"/>
      <c r="K42" s="2"/>
      <c r="L42" s="63"/>
      <c r="M42" s="2"/>
      <c r="N42" s="2"/>
      <c r="O42" s="63"/>
      <c r="P42" s="2"/>
      <c r="Q42" s="2"/>
      <c r="R42" s="19"/>
      <c r="S42" s="63"/>
      <c r="T42" s="38"/>
      <c r="U42" s="38"/>
      <c r="V42" s="38"/>
      <c r="W42" s="38"/>
      <c r="X42" s="38"/>
      <c r="Y42" s="38"/>
      <c r="Z42" s="38"/>
    </row>
    <row r="43" spans="1:26" ht="15">
      <c r="A43" s="2"/>
      <c r="B43" s="2"/>
      <c r="C43" s="39"/>
      <c r="D43" s="62"/>
      <c r="E43" s="61"/>
      <c r="F43" s="60"/>
      <c r="G43" s="19"/>
      <c r="H43" s="2"/>
      <c r="I43" s="63"/>
      <c r="J43" s="2"/>
      <c r="K43" s="2"/>
      <c r="L43" s="63"/>
      <c r="M43" s="2"/>
      <c r="N43" s="2"/>
      <c r="O43" s="63"/>
      <c r="P43" s="2"/>
      <c r="Q43" s="2"/>
      <c r="R43" s="19"/>
      <c r="S43" s="63"/>
      <c r="T43" s="38"/>
      <c r="U43" s="38"/>
      <c r="V43" s="38"/>
      <c r="W43" s="38"/>
      <c r="X43" s="38"/>
      <c r="Y43" s="38"/>
      <c r="Z43" s="38"/>
    </row>
    <row r="44" spans="1:26" ht="15">
      <c r="A44" s="2"/>
      <c r="B44" s="2"/>
      <c r="C44" s="39"/>
      <c r="D44" s="39"/>
      <c r="E44" s="39"/>
      <c r="F44" s="79"/>
      <c r="G44" s="79"/>
      <c r="H44" s="2"/>
      <c r="I44" s="63"/>
      <c r="J44" s="2"/>
      <c r="K44" s="2"/>
      <c r="L44" s="63"/>
      <c r="M44" s="2"/>
      <c r="N44" s="2"/>
      <c r="O44" s="63"/>
      <c r="P44" s="2"/>
      <c r="Q44" s="2"/>
      <c r="R44" s="19"/>
      <c r="S44" s="63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39"/>
      <c r="D45" s="39"/>
      <c r="E45" s="39"/>
      <c r="F45" s="19"/>
      <c r="G45" s="19"/>
      <c r="H45" s="2"/>
      <c r="I45" s="63"/>
      <c r="J45" s="2"/>
      <c r="K45" s="2"/>
      <c r="L45" s="63"/>
      <c r="M45" s="2"/>
      <c r="N45" s="2"/>
      <c r="O45" s="63"/>
      <c r="P45" s="2"/>
      <c r="Q45" s="2"/>
      <c r="R45" s="19"/>
      <c r="S45" s="63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39"/>
      <c r="D46" s="39"/>
      <c r="E46" s="39"/>
      <c r="F46" s="19"/>
      <c r="G46" s="19"/>
      <c r="H46" s="2"/>
      <c r="I46" s="63"/>
      <c r="J46" s="2"/>
      <c r="K46" s="2"/>
      <c r="L46" s="63"/>
      <c r="M46" s="2"/>
      <c r="N46" s="2"/>
      <c r="O46" s="63"/>
      <c r="P46" s="2"/>
      <c r="Q46" s="2"/>
      <c r="R46" s="19"/>
      <c r="S46" s="63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39"/>
      <c r="D47" s="39"/>
      <c r="E47" s="39"/>
      <c r="F47" s="79"/>
      <c r="G47" s="79"/>
      <c r="H47" s="2"/>
      <c r="I47" s="63"/>
      <c r="J47" s="2"/>
      <c r="K47" s="2"/>
      <c r="L47" s="63"/>
      <c r="M47" s="2"/>
      <c r="N47" s="2"/>
      <c r="O47" s="63"/>
      <c r="P47" s="2"/>
      <c r="Q47" s="2"/>
      <c r="R47" s="19"/>
      <c r="S47" s="63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39"/>
      <c r="D48" s="62"/>
      <c r="E48" s="61"/>
      <c r="F48" s="60"/>
      <c r="G48" s="19"/>
      <c r="H48" s="2"/>
      <c r="I48" s="63"/>
      <c r="J48" s="2"/>
      <c r="K48" s="2"/>
      <c r="L48" s="63"/>
      <c r="M48" s="2"/>
      <c r="N48" s="2"/>
      <c r="O48" s="63"/>
      <c r="P48" s="2"/>
      <c r="Q48" s="2"/>
      <c r="R48" s="19"/>
      <c r="S48" s="63"/>
      <c r="T48" s="2"/>
      <c r="U48" s="2"/>
      <c r="V48" s="2"/>
      <c r="W48" s="2"/>
      <c r="X48" s="2"/>
      <c r="Y48" s="2"/>
      <c r="Z48" s="2"/>
    </row>
    <row r="49" spans="1:26" ht="15">
      <c r="A49" s="2"/>
      <c r="B49" s="80"/>
      <c r="C49" s="81"/>
      <c r="D49" s="81"/>
      <c r="E49" s="81"/>
      <c r="F49" s="80"/>
      <c r="G49" s="81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2"/>
      <c r="U49" s="2"/>
      <c r="V49" s="2"/>
      <c r="W49" s="2"/>
      <c r="X49" s="2"/>
      <c r="Y49" s="2"/>
      <c r="Z49" s="2"/>
    </row>
    <row r="50" spans="1:26" ht="15">
      <c r="A50" s="2"/>
      <c r="B50" s="80"/>
      <c r="C50" s="82"/>
      <c r="D50" s="82"/>
      <c r="E50" s="82"/>
      <c r="F50" s="82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80"/>
      <c r="C51" s="81"/>
      <c r="D51" s="82"/>
      <c r="E51" s="82"/>
      <c r="F51" s="80"/>
      <c r="G51" s="81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80"/>
      <c r="C52" s="81"/>
      <c r="D52" s="82"/>
      <c r="E52" s="82"/>
      <c r="F52" s="80"/>
      <c r="G52" s="81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2"/>
      <c r="U52" s="2"/>
      <c r="V52" s="2"/>
      <c r="W52" s="2"/>
      <c r="X52" s="2"/>
      <c r="Y52" s="2"/>
      <c r="Z52" s="2"/>
    </row>
    <row r="53" spans="1:26" ht="15">
      <c r="A53" s="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2"/>
      <c r="U53" s="2"/>
      <c r="V53" s="2"/>
      <c r="W53" s="2"/>
      <c r="X53" s="2"/>
      <c r="Y53" s="2"/>
      <c r="Z53" s="2"/>
    </row>
    <row r="54" spans="1:26" ht="15">
      <c r="A54" s="2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2"/>
      <c r="U54" s="2"/>
      <c r="V54" s="2"/>
      <c r="W54" s="2"/>
      <c r="X54" s="2"/>
      <c r="Y54" s="2"/>
      <c r="Z54" s="2"/>
    </row>
    <row r="55" spans="1:26" ht="15">
      <c r="A55" s="2"/>
      <c r="B55" s="82"/>
      <c r="C55" s="81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80"/>
      <c r="T55" s="2"/>
      <c r="U55" s="2"/>
      <c r="V55" s="2"/>
      <c r="W55" s="2"/>
      <c r="X55" s="2"/>
      <c r="Y55" s="2"/>
      <c r="Z55" s="2"/>
    </row>
    <row r="56" spans="1:26" ht="15">
      <c r="A56" s="2"/>
      <c r="B56" s="82"/>
      <c r="C56" s="80"/>
      <c r="D56" s="80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0"/>
      <c r="Q56" s="80"/>
      <c r="R56" s="82"/>
      <c r="S56" s="80"/>
      <c r="T56" s="2"/>
      <c r="U56" s="2"/>
      <c r="V56" s="2"/>
      <c r="W56" s="2"/>
      <c r="X56" s="2"/>
      <c r="Y56" s="2"/>
      <c r="Z56" s="2"/>
    </row>
    <row r="57" spans="1:26" ht="15">
      <c r="A57" s="2"/>
      <c r="B57" s="103"/>
      <c r="C57" s="104"/>
      <c r="D57" s="105"/>
      <c r="E57" s="104"/>
      <c r="F57" s="107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8"/>
      <c r="R57" s="103"/>
      <c r="S57" s="103"/>
      <c r="T57" s="2"/>
      <c r="U57" s="2"/>
      <c r="V57" s="2"/>
      <c r="W57" s="2"/>
      <c r="X57" s="2"/>
      <c r="Y57" s="2"/>
      <c r="Z57" s="2"/>
    </row>
    <row r="58" spans="1:26" ht="15">
      <c r="A58" s="2"/>
      <c r="B58" s="103"/>
      <c r="C58" s="104"/>
      <c r="D58" s="105"/>
      <c r="E58" s="104"/>
      <c r="F58" s="107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8"/>
      <c r="R58" s="103"/>
      <c r="S58" s="103"/>
      <c r="T58" s="2"/>
      <c r="U58" s="2"/>
      <c r="V58" s="2"/>
      <c r="W58" s="2"/>
      <c r="X58" s="2"/>
      <c r="Y58" s="2"/>
      <c r="Z58" s="2"/>
    </row>
    <row r="59" spans="1:26" ht="15">
      <c r="A59" s="2"/>
      <c r="B59" s="103"/>
      <c r="C59" s="104"/>
      <c r="D59" s="105"/>
      <c r="E59" s="104"/>
      <c r="F59" s="107"/>
      <c r="G59" s="104"/>
      <c r="H59" s="75"/>
      <c r="I59" s="83"/>
      <c r="J59" s="75"/>
      <c r="K59" s="75"/>
      <c r="L59" s="83"/>
      <c r="M59" s="75"/>
      <c r="N59" s="75"/>
      <c r="O59" s="83"/>
      <c r="P59" s="75"/>
      <c r="Q59" s="108"/>
      <c r="R59" s="103"/>
      <c r="S59" s="103"/>
      <c r="T59" s="2"/>
      <c r="U59" s="2"/>
      <c r="V59" s="2"/>
      <c r="W59" s="2"/>
      <c r="X59" s="2"/>
      <c r="Y59" s="2"/>
      <c r="Z59" s="2"/>
    </row>
    <row r="60" spans="1:26" ht="15">
      <c r="A60" s="2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2"/>
      <c r="U60" s="2"/>
      <c r="V60" s="2"/>
      <c r="W60" s="2"/>
      <c r="X60" s="2"/>
      <c r="Y60" s="2"/>
      <c r="Z60" s="2"/>
    </row>
    <row r="61" spans="1:26" ht="15">
      <c r="A61" s="2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39"/>
      <c r="D62" s="39"/>
      <c r="E62" s="61"/>
      <c r="F62" s="60"/>
      <c r="G62" s="19"/>
      <c r="H62" s="2"/>
      <c r="I62" s="63"/>
      <c r="J62" s="2"/>
      <c r="K62" s="2"/>
      <c r="L62" s="63"/>
      <c r="M62" s="2"/>
      <c r="N62" s="2"/>
      <c r="O62" s="63"/>
      <c r="P62" s="2"/>
      <c r="Q62" s="2"/>
      <c r="R62" s="19"/>
      <c r="S62" s="63"/>
      <c r="T62" s="2"/>
      <c r="U62" s="2"/>
      <c r="V62" s="2"/>
      <c r="W62" s="2"/>
      <c r="X62" s="2"/>
      <c r="Y62" s="2"/>
      <c r="Z62" s="2"/>
    </row>
    <row r="63" spans="1:26" ht="15">
      <c r="A63" s="2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2"/>
      <c r="U63" s="2"/>
      <c r="V63" s="2"/>
      <c r="W63" s="2"/>
      <c r="X63" s="2"/>
      <c r="Y63" s="2"/>
      <c r="Z63" s="2"/>
    </row>
    <row r="64" spans="1:26" ht="15">
      <c r="A64" s="2"/>
      <c r="B64" s="85"/>
      <c r="C64" s="39"/>
      <c r="D64" s="39"/>
      <c r="E64" s="61"/>
      <c r="F64" s="60"/>
      <c r="G64" s="19"/>
      <c r="H64" s="19"/>
      <c r="I64" s="63"/>
      <c r="J64" s="19"/>
      <c r="K64" s="19"/>
      <c r="L64" s="63"/>
      <c r="M64" s="19"/>
      <c r="N64" s="19"/>
      <c r="O64" s="63"/>
      <c r="P64" s="19"/>
      <c r="Q64" s="86"/>
      <c r="R64" s="19"/>
      <c r="S64" s="63"/>
      <c r="T64" s="2"/>
      <c r="U64" s="2"/>
      <c r="V64" s="2"/>
      <c r="W64" s="2"/>
      <c r="X64" s="2"/>
      <c r="Y64" s="2"/>
      <c r="Z64" s="2"/>
    </row>
    <row r="65" spans="1:26" ht="15">
      <c r="A65" s="2"/>
      <c r="B65" s="87"/>
      <c r="C65" s="61"/>
      <c r="D65" s="62"/>
      <c r="E65" s="39"/>
      <c r="F65" s="19"/>
      <c r="G65" s="19"/>
      <c r="H65" s="19"/>
      <c r="I65" s="63"/>
      <c r="J65" s="19"/>
      <c r="K65" s="19"/>
      <c r="L65" s="63"/>
      <c r="M65" s="19"/>
      <c r="N65" s="19"/>
      <c r="O65" s="63"/>
      <c r="P65" s="19"/>
      <c r="Q65" s="86"/>
      <c r="R65" s="19"/>
      <c r="S65" s="63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61"/>
      <c r="D66" s="62"/>
      <c r="E66" s="39"/>
      <c r="F66" s="60"/>
      <c r="G66" s="19"/>
      <c r="H66" s="2"/>
      <c r="I66" s="63"/>
      <c r="J66" s="2"/>
      <c r="K66" s="2"/>
      <c r="L66" s="63"/>
      <c r="M66" s="2"/>
      <c r="N66" s="2"/>
      <c r="O66" s="63"/>
      <c r="P66" s="2"/>
      <c r="Q66" s="2"/>
      <c r="R66" s="19"/>
      <c r="S66" s="63"/>
      <c r="T66" s="2"/>
      <c r="U66" s="2"/>
      <c r="V66" s="2"/>
      <c r="W66" s="2"/>
      <c r="X66" s="2"/>
      <c r="Y66" s="2"/>
      <c r="Z66" s="2"/>
    </row>
    <row r="67" spans="1:26" ht="15">
      <c r="A67" s="2"/>
      <c r="B67" s="60"/>
      <c r="C67" s="61"/>
      <c r="D67" s="61"/>
      <c r="E67" s="61"/>
      <c r="F67" s="60"/>
      <c r="G67" s="19"/>
      <c r="H67" s="65"/>
      <c r="I67" s="51"/>
      <c r="J67" s="60"/>
      <c r="K67" s="65"/>
      <c r="L67" s="51"/>
      <c r="M67" s="60"/>
      <c r="N67" s="65"/>
      <c r="O67" s="51"/>
      <c r="P67" s="60"/>
      <c r="Q67" s="60"/>
      <c r="R67" s="65"/>
      <c r="S67" s="51"/>
      <c r="T67" s="2"/>
      <c r="U67" s="2"/>
      <c r="V67" s="2"/>
      <c r="W67" s="2"/>
      <c r="X67" s="2"/>
      <c r="Y67" s="2"/>
      <c r="Z67" s="2"/>
    </row>
    <row r="68" spans="1:26" ht="15">
      <c r="A68" s="2"/>
      <c r="B68" s="84"/>
      <c r="C68" s="61"/>
      <c r="D68" s="61"/>
      <c r="E68" s="61"/>
      <c r="F68" s="60"/>
      <c r="G68" s="19"/>
      <c r="H68" s="84"/>
      <c r="I68" s="51"/>
      <c r="J68" s="84"/>
      <c r="K68" s="84"/>
      <c r="L68" s="51"/>
      <c r="M68" s="84"/>
      <c r="N68" s="84"/>
      <c r="O68" s="51"/>
      <c r="P68" s="84"/>
      <c r="Q68" s="84"/>
      <c r="R68" s="65"/>
      <c r="S68" s="51"/>
      <c r="T68" s="2"/>
      <c r="U68" s="2"/>
      <c r="V68" s="2"/>
      <c r="W68" s="2"/>
      <c r="X68" s="2"/>
      <c r="Y68" s="2"/>
      <c r="Z68" s="2"/>
    </row>
    <row r="69" spans="1:26" ht="15">
      <c r="A69" s="2"/>
      <c r="B69" s="84"/>
      <c r="C69" s="61"/>
      <c r="D69" s="61"/>
      <c r="E69" s="61"/>
      <c r="F69" s="60"/>
      <c r="G69" s="19"/>
      <c r="H69" s="84"/>
      <c r="I69" s="51"/>
      <c r="J69" s="84"/>
      <c r="K69" s="84"/>
      <c r="L69" s="51"/>
      <c r="M69" s="84"/>
      <c r="N69" s="84"/>
      <c r="O69" s="51"/>
      <c r="P69" s="84"/>
      <c r="Q69" s="84"/>
      <c r="R69" s="65"/>
      <c r="S69" s="51"/>
      <c r="T69" s="2"/>
      <c r="U69" s="2"/>
      <c r="V69" s="2"/>
      <c r="W69" s="2"/>
      <c r="X69" s="2"/>
      <c r="Y69" s="2"/>
      <c r="Z69" s="2"/>
    </row>
    <row r="70" spans="1:26" ht="15">
      <c r="A70" s="2"/>
      <c r="B70" s="60"/>
      <c r="C70" s="61"/>
      <c r="D70" s="61"/>
      <c r="E70" s="61"/>
      <c r="F70" s="60"/>
      <c r="G70" s="19"/>
      <c r="H70" s="65"/>
      <c r="I70" s="51"/>
      <c r="J70" s="60"/>
      <c r="K70" s="65"/>
      <c r="L70" s="51"/>
      <c r="M70" s="60"/>
      <c r="N70" s="65"/>
      <c r="O70" s="51"/>
      <c r="P70" s="60"/>
      <c r="Q70" s="60"/>
      <c r="R70" s="65"/>
      <c r="S70" s="51"/>
      <c r="T70" s="2"/>
      <c r="U70" s="2"/>
      <c r="V70" s="2"/>
      <c r="W70" s="2"/>
      <c r="X70" s="2"/>
      <c r="Y70" s="2"/>
      <c r="Z70" s="2"/>
    </row>
    <row r="71" spans="1:26" ht="15">
      <c r="A71" s="2"/>
      <c r="B71" s="85"/>
      <c r="C71" s="39"/>
      <c r="D71" s="39"/>
      <c r="E71" s="61"/>
      <c r="F71" s="60"/>
      <c r="G71" s="19"/>
      <c r="H71" s="19"/>
      <c r="I71" s="63"/>
      <c r="J71" s="19"/>
      <c r="K71" s="19"/>
      <c r="L71" s="63"/>
      <c r="M71" s="19"/>
      <c r="N71" s="19"/>
      <c r="O71" s="63"/>
      <c r="P71" s="19"/>
      <c r="Q71" s="86"/>
      <c r="R71" s="19"/>
      <c r="S71" s="63"/>
      <c r="T71" s="2"/>
      <c r="U71" s="2"/>
      <c r="V71" s="2"/>
      <c r="W71" s="2"/>
      <c r="X71" s="2"/>
      <c r="Y71" s="2"/>
      <c r="Z71" s="2"/>
    </row>
    <row r="72" spans="1:26" ht="15">
      <c r="A72" s="2"/>
      <c r="B72" s="85"/>
      <c r="C72" s="39"/>
      <c r="D72" s="39"/>
      <c r="E72" s="61"/>
      <c r="F72" s="60"/>
      <c r="G72" s="19"/>
      <c r="H72" s="19"/>
      <c r="I72" s="63"/>
      <c r="J72" s="19"/>
      <c r="K72" s="19"/>
      <c r="L72" s="63"/>
      <c r="M72" s="19"/>
      <c r="N72" s="19"/>
      <c r="O72" s="63"/>
      <c r="P72" s="19"/>
      <c r="Q72" s="86"/>
      <c r="R72" s="19"/>
      <c r="S72" s="63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61"/>
      <c r="D73" s="62"/>
      <c r="E73" s="61"/>
      <c r="F73" s="60"/>
      <c r="G73" s="19"/>
      <c r="H73" s="2"/>
      <c r="I73" s="63"/>
      <c r="J73" s="2"/>
      <c r="K73" s="2"/>
      <c r="L73" s="63"/>
      <c r="M73" s="2"/>
      <c r="N73" s="2"/>
      <c r="O73" s="63"/>
      <c r="P73" s="2"/>
      <c r="Q73" s="2"/>
      <c r="R73" s="19"/>
      <c r="S73" s="63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61"/>
      <c r="D74" s="62"/>
      <c r="E74" s="61"/>
      <c r="F74" s="60"/>
      <c r="G74" s="19"/>
      <c r="H74" s="2"/>
      <c r="I74" s="63"/>
      <c r="J74" s="2"/>
      <c r="K74" s="2"/>
      <c r="L74" s="63"/>
      <c r="M74" s="2"/>
      <c r="N74" s="2"/>
      <c r="O74" s="63"/>
      <c r="P74" s="2"/>
      <c r="Q74" s="2"/>
      <c r="R74" s="19"/>
      <c r="S74" s="63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81"/>
      <c r="D76" s="81"/>
      <c r="E76" s="81"/>
      <c r="F76" s="80"/>
      <c r="G76" s="81"/>
      <c r="H76" s="80"/>
      <c r="I76" s="80"/>
      <c r="J76" s="80"/>
      <c r="K76" s="8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82"/>
      <c r="D77" s="82"/>
      <c r="E77" s="82"/>
      <c r="F77" s="82"/>
      <c r="G77" s="80"/>
      <c r="H77" s="80"/>
      <c r="I77" s="80"/>
      <c r="J77" s="80"/>
      <c r="K77" s="8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81"/>
      <c r="D78" s="82"/>
      <c r="E78" s="82"/>
      <c r="F78" s="80"/>
      <c r="G78" s="81"/>
      <c r="H78" s="80"/>
      <c r="I78" s="80"/>
      <c r="J78" s="80"/>
      <c r="K78" s="8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2"/>
      <c r="Z79" s="2"/>
    </row>
    <row r="80" spans="1:26" ht="15">
      <c r="A80" s="2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2"/>
      <c r="Z80" s="2"/>
    </row>
    <row r="81" spans="1:26" ht="15">
      <c r="A81" s="2"/>
      <c r="B81" s="82"/>
      <c r="C81" s="81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80"/>
      <c r="T81" s="2"/>
      <c r="Z81" s="2"/>
    </row>
    <row r="82" spans="1:27" ht="15">
      <c r="A82" s="2"/>
      <c r="B82" s="82"/>
      <c r="C82" s="80"/>
      <c r="D82" s="80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0"/>
      <c r="Q82" s="80"/>
      <c r="R82" s="82"/>
      <c r="S82" s="80"/>
      <c r="T82" s="2"/>
      <c r="Z82" s="1"/>
      <c r="AA82" s="1"/>
    </row>
    <row r="83" spans="1:26" ht="15">
      <c r="A83" s="2"/>
      <c r="B83" s="103"/>
      <c r="C83" s="104"/>
      <c r="D83" s="105"/>
      <c r="E83" s="104"/>
      <c r="F83" s="107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8"/>
      <c r="R83" s="103"/>
      <c r="S83" s="103"/>
      <c r="T83" s="2"/>
      <c r="U83" s="2"/>
      <c r="V83" s="2"/>
      <c r="W83" s="2"/>
      <c r="X83" s="2"/>
      <c r="Y83" s="2"/>
      <c r="Z83" s="2"/>
    </row>
    <row r="84" spans="1:26" ht="15">
      <c r="A84" s="2"/>
      <c r="B84" s="103"/>
      <c r="C84" s="104"/>
      <c r="D84" s="105"/>
      <c r="E84" s="104"/>
      <c r="F84" s="107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8"/>
      <c r="R84" s="103"/>
      <c r="S84" s="103"/>
      <c r="T84" s="2"/>
      <c r="U84" s="2"/>
      <c r="V84" s="2"/>
      <c r="W84" s="2"/>
      <c r="X84" s="2"/>
      <c r="Y84" s="2"/>
      <c r="Z84" s="2"/>
    </row>
    <row r="85" spans="1:26" ht="15">
      <c r="A85" s="2"/>
      <c r="B85" s="103"/>
      <c r="C85" s="104"/>
      <c r="D85" s="105"/>
      <c r="E85" s="104"/>
      <c r="F85" s="107"/>
      <c r="G85" s="104"/>
      <c r="H85" s="75"/>
      <c r="I85" s="83"/>
      <c r="J85" s="75"/>
      <c r="K85" s="75"/>
      <c r="L85" s="83"/>
      <c r="M85" s="75"/>
      <c r="N85" s="75"/>
      <c r="O85" s="83"/>
      <c r="P85" s="75"/>
      <c r="Q85" s="108"/>
      <c r="R85" s="103"/>
      <c r="S85" s="103"/>
      <c r="T85" s="2"/>
      <c r="U85" s="2"/>
      <c r="V85" s="2"/>
      <c r="W85" s="2"/>
      <c r="X85" s="2"/>
      <c r="Y85" s="2"/>
      <c r="Z85" s="2"/>
    </row>
    <row r="86" spans="1:26" ht="15">
      <c r="A86" s="2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2"/>
      <c r="U86" s="2"/>
      <c r="V86" s="2"/>
      <c r="W86" s="2"/>
      <c r="X86" s="2"/>
      <c r="Y86" s="2"/>
      <c r="Z86" s="2"/>
    </row>
    <row r="87" spans="1:26" ht="15">
      <c r="A87" s="2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2"/>
      <c r="U87" s="2"/>
      <c r="V87" s="2"/>
      <c r="W87" s="2"/>
      <c r="X87" s="2"/>
      <c r="Y87" s="2"/>
      <c r="Z87" s="2"/>
    </row>
    <row r="88" spans="1:26" ht="15">
      <c r="A88" s="2"/>
      <c r="B88" s="85"/>
      <c r="C88" s="61"/>
      <c r="D88" s="61"/>
      <c r="E88" s="61"/>
      <c r="F88" s="60"/>
      <c r="G88" s="19"/>
      <c r="H88" s="65"/>
      <c r="I88" s="51"/>
      <c r="J88" s="60"/>
      <c r="K88" s="65"/>
      <c r="L88" s="51"/>
      <c r="M88" s="60"/>
      <c r="N88" s="65"/>
      <c r="O88" s="51"/>
      <c r="P88" s="60"/>
      <c r="Q88" s="60"/>
      <c r="R88" s="65"/>
      <c r="S88" s="51"/>
      <c r="T88" s="2"/>
      <c r="U88" s="2"/>
      <c r="V88" s="2"/>
      <c r="W88" s="2"/>
      <c r="X88" s="2"/>
      <c r="Y88" s="2"/>
      <c r="Z88" s="2"/>
    </row>
    <row r="89" spans="1:26" ht="15">
      <c r="A89" s="2"/>
      <c r="B89" s="87"/>
      <c r="C89" s="61"/>
      <c r="D89" s="61"/>
      <c r="E89" s="61"/>
      <c r="F89" s="60"/>
      <c r="G89" s="19"/>
      <c r="H89" s="65"/>
      <c r="I89" s="51"/>
      <c r="J89" s="60"/>
      <c r="K89" s="65"/>
      <c r="L89" s="51"/>
      <c r="M89" s="60"/>
      <c r="N89" s="65"/>
      <c r="O89" s="51"/>
      <c r="P89" s="60"/>
      <c r="Q89" s="60"/>
      <c r="R89" s="65"/>
      <c r="S89" s="51"/>
      <c r="T89" s="2"/>
      <c r="U89" s="2"/>
      <c r="V89" s="2"/>
      <c r="W89" s="2"/>
      <c r="X89" s="2"/>
      <c r="Y89" s="2"/>
      <c r="Z89" s="2"/>
    </row>
    <row r="90" spans="1:26" ht="15">
      <c r="A90" s="2"/>
      <c r="B90" s="87"/>
      <c r="C90" s="61"/>
      <c r="D90" s="61"/>
      <c r="E90" s="61"/>
      <c r="F90" s="60"/>
      <c r="G90" s="19"/>
      <c r="H90" s="2"/>
      <c r="I90" s="51"/>
      <c r="J90" s="2"/>
      <c r="K90" s="2"/>
      <c r="L90" s="51"/>
      <c r="M90" s="2"/>
      <c r="N90" s="2"/>
      <c r="O90" s="51"/>
      <c r="P90" s="2"/>
      <c r="Q90" s="2"/>
      <c r="R90" s="65"/>
      <c r="S90" s="51"/>
      <c r="T90" s="2"/>
      <c r="U90" s="2"/>
      <c r="V90" s="2"/>
      <c r="W90" s="2"/>
      <c r="X90" s="2"/>
      <c r="Y90" s="2"/>
      <c r="Z90" s="2"/>
    </row>
    <row r="91" spans="1:26" ht="15">
      <c r="A91" s="2"/>
      <c r="B91" s="87"/>
      <c r="C91" s="61"/>
      <c r="D91" s="61"/>
      <c r="E91" s="61"/>
      <c r="F91" s="60"/>
      <c r="G91" s="19"/>
      <c r="H91" s="2"/>
      <c r="I91" s="51"/>
      <c r="J91" s="2"/>
      <c r="K91" s="2"/>
      <c r="L91" s="51"/>
      <c r="M91" s="2"/>
      <c r="N91" s="2"/>
      <c r="O91" s="51"/>
      <c r="P91" s="2"/>
      <c r="Q91" s="2"/>
      <c r="R91" s="65"/>
      <c r="S91" s="51"/>
      <c r="T91" s="2"/>
      <c r="U91" s="2"/>
      <c r="V91" s="2"/>
      <c r="W91" s="2"/>
      <c r="X91" s="2"/>
      <c r="Y91" s="2"/>
      <c r="Z91" s="2"/>
    </row>
    <row r="92" spans="1:26" ht="15">
      <c r="A92" s="2"/>
      <c r="B92" s="87"/>
      <c r="C92" s="61"/>
      <c r="D92" s="61"/>
      <c r="E92" s="39"/>
      <c r="F92" s="60"/>
      <c r="G92" s="19"/>
      <c r="H92" s="2"/>
      <c r="I92" s="51"/>
      <c r="J92" s="2"/>
      <c r="K92" s="2"/>
      <c r="L92" s="51"/>
      <c r="M92" s="2"/>
      <c r="N92" s="2"/>
      <c r="O92" s="51"/>
      <c r="P92" s="2"/>
      <c r="Q92" s="2"/>
      <c r="R92" s="65"/>
      <c r="S92" s="51"/>
      <c r="T92" s="2"/>
      <c r="U92" s="2"/>
      <c r="V92" s="2"/>
      <c r="W92" s="2"/>
      <c r="X92" s="2"/>
      <c r="Y92" s="2"/>
      <c r="Z92" s="2"/>
    </row>
    <row r="93" spans="1:26" ht="15">
      <c r="A93" s="2"/>
      <c r="B93" s="87"/>
      <c r="C93" s="61"/>
      <c r="D93" s="61"/>
      <c r="E93" s="39"/>
      <c r="F93" s="60"/>
      <c r="G93" s="19"/>
      <c r="H93" s="2"/>
      <c r="I93" s="51"/>
      <c r="J93" s="2"/>
      <c r="K93" s="2"/>
      <c r="L93" s="51"/>
      <c r="M93" s="2"/>
      <c r="N93" s="2"/>
      <c r="O93" s="51"/>
      <c r="P93" s="2"/>
      <c r="Q93" s="2"/>
      <c r="R93" s="65"/>
      <c r="S93" s="51"/>
      <c r="T93" s="2"/>
      <c r="U93" s="2"/>
      <c r="V93" s="2"/>
      <c r="W93" s="2"/>
      <c r="X93" s="2"/>
      <c r="Y93" s="2"/>
      <c r="Z93" s="2"/>
    </row>
    <row r="94" spans="1:26" ht="15">
      <c r="A94" s="2"/>
      <c r="B94" s="87"/>
      <c r="C94" s="61"/>
      <c r="D94" s="61"/>
      <c r="E94" s="39"/>
      <c r="F94" s="60"/>
      <c r="G94" s="19"/>
      <c r="H94" s="2"/>
      <c r="I94" s="51"/>
      <c r="J94" s="2"/>
      <c r="K94" s="2"/>
      <c r="L94" s="51"/>
      <c r="M94" s="2"/>
      <c r="N94" s="2"/>
      <c r="O94" s="51"/>
      <c r="P94" s="2"/>
      <c r="Q94" s="2"/>
      <c r="R94" s="65"/>
      <c r="S94" s="51"/>
      <c r="T94" s="2"/>
      <c r="U94" s="2"/>
      <c r="V94" s="2"/>
      <c r="W94" s="2"/>
      <c r="X94" s="2"/>
      <c r="Y94" s="2"/>
      <c r="Z94" s="2"/>
    </row>
    <row r="95" spans="1:26" ht="15">
      <c r="A95" s="2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2"/>
      <c r="U95" s="2"/>
      <c r="V95" s="2"/>
      <c r="W95" s="2"/>
      <c r="X95" s="2"/>
      <c r="Y95" s="2"/>
      <c r="Z95" s="2"/>
    </row>
    <row r="96" spans="1:26" ht="15">
      <c r="A96" s="2"/>
      <c r="B96" s="87"/>
      <c r="C96" s="61"/>
      <c r="D96" s="61"/>
      <c r="E96" s="39"/>
      <c r="F96" s="60"/>
      <c r="G96" s="19"/>
      <c r="H96" s="65"/>
      <c r="I96" s="51"/>
      <c r="J96" s="60"/>
      <c r="K96" s="65"/>
      <c r="L96" s="51"/>
      <c r="M96" s="60"/>
      <c r="N96" s="65"/>
      <c r="O96" s="51"/>
      <c r="P96" s="60"/>
      <c r="Q96" s="60"/>
      <c r="R96" s="65"/>
      <c r="S96" s="51"/>
      <c r="T96" s="2"/>
      <c r="U96" s="2"/>
      <c r="V96" s="2"/>
      <c r="W96" s="2"/>
      <c r="X96" s="2"/>
      <c r="Y96" s="2"/>
      <c r="Z96" s="2"/>
    </row>
    <row r="97" spans="1:26" ht="15">
      <c r="A97" s="2"/>
      <c r="B97" s="85"/>
      <c r="C97" s="61"/>
      <c r="D97" s="61"/>
      <c r="E97" s="61"/>
      <c r="F97" s="60"/>
      <c r="G97" s="19"/>
      <c r="H97" s="65"/>
      <c r="I97" s="51"/>
      <c r="J97" s="60"/>
      <c r="K97" s="65"/>
      <c r="L97" s="51"/>
      <c r="M97" s="60"/>
      <c r="N97" s="65"/>
      <c r="O97" s="51"/>
      <c r="P97" s="60"/>
      <c r="Q97" s="60"/>
      <c r="R97" s="65"/>
      <c r="S97" s="51"/>
      <c r="T97" s="2"/>
      <c r="U97" s="2"/>
      <c r="V97" s="2"/>
      <c r="W97" s="2"/>
      <c r="X97" s="2"/>
      <c r="Y97" s="2"/>
      <c r="Z97" s="2"/>
    </row>
    <row r="98" spans="1:26" ht="15">
      <c r="A98" s="2"/>
      <c r="B98" s="87"/>
      <c r="C98" s="61"/>
      <c r="D98" s="61"/>
      <c r="E98" s="61"/>
      <c r="F98" s="60"/>
      <c r="G98" s="19"/>
      <c r="H98" s="2"/>
      <c r="I98" s="51"/>
      <c r="J98" s="2"/>
      <c r="K98" s="2"/>
      <c r="L98" s="51"/>
      <c r="M98" s="2"/>
      <c r="N98" s="2"/>
      <c r="O98" s="51"/>
      <c r="P98" s="2"/>
      <c r="Q98" s="2"/>
      <c r="R98" s="65"/>
      <c r="S98" s="51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81"/>
      <c r="D100" s="81"/>
      <c r="E100" s="81"/>
      <c r="F100" s="80"/>
      <c r="G100" s="81"/>
      <c r="H100" s="80"/>
      <c r="I100" s="80"/>
      <c r="J100" s="80"/>
      <c r="K100" s="8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82"/>
      <c r="D101" s="82"/>
      <c r="E101" s="82"/>
      <c r="F101" s="82"/>
      <c r="G101" s="80"/>
      <c r="H101" s="80"/>
      <c r="I101" s="80"/>
      <c r="J101" s="80"/>
      <c r="K101" s="8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81"/>
      <c r="D102" s="82"/>
      <c r="E102" s="82"/>
      <c r="F102" s="80"/>
      <c r="G102" s="81"/>
      <c r="H102" s="80"/>
      <c r="I102" s="80"/>
      <c r="J102" s="80"/>
      <c r="K102" s="8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0:26" ht="15">
      <c r="T133" s="2"/>
      <c r="U133" s="2"/>
      <c r="V133" s="2"/>
      <c r="W133" s="2"/>
      <c r="X133" s="2"/>
      <c r="Y133" s="2"/>
      <c r="Z133" s="2"/>
    </row>
    <row r="134" spans="20:26" ht="15">
      <c r="T134" s="2"/>
      <c r="U134" s="2"/>
      <c r="V134" s="2"/>
      <c r="W134" s="2"/>
      <c r="X134" s="2"/>
      <c r="Y134" s="2"/>
      <c r="Z134" s="2"/>
    </row>
    <row r="135" spans="20:26" ht="15">
      <c r="T135" s="2"/>
      <c r="U135" s="2"/>
      <c r="V135" s="2"/>
      <c r="W135" s="2"/>
      <c r="X135" s="2"/>
      <c r="Y135" s="2"/>
      <c r="Z135" s="2"/>
    </row>
    <row r="136" spans="20:26" ht="15">
      <c r="T136" s="2"/>
      <c r="U136" s="2"/>
      <c r="V136" s="2"/>
      <c r="W136" s="2"/>
      <c r="X136" s="2"/>
      <c r="Y136" s="2"/>
      <c r="Z136" s="2"/>
    </row>
    <row r="137" spans="20:26" ht="15">
      <c r="T137" s="2"/>
      <c r="U137" s="2"/>
      <c r="V137" s="2"/>
      <c r="W137" s="2"/>
      <c r="X137" s="2"/>
      <c r="Y137" s="2"/>
      <c r="Z137" s="2"/>
    </row>
    <row r="138" spans="20:26" ht="15">
      <c r="T138" s="2"/>
      <c r="U138" s="2"/>
      <c r="V138" s="2"/>
      <c r="W138" s="2"/>
      <c r="X138" s="2"/>
      <c r="Y138" s="2"/>
      <c r="Z138" s="2"/>
    </row>
    <row r="139" spans="20:26" ht="15">
      <c r="T139" s="2"/>
      <c r="U139" s="2"/>
      <c r="V139" s="2"/>
      <c r="W139" s="2"/>
      <c r="X139" s="2"/>
      <c r="Y139" s="2"/>
      <c r="Z139" s="2"/>
    </row>
    <row r="140" spans="20:26" ht="15">
      <c r="T140" s="2"/>
      <c r="U140" s="2"/>
      <c r="V140" s="2"/>
      <c r="W140" s="2"/>
      <c r="X140" s="2"/>
      <c r="Y140" s="2"/>
      <c r="Z140" s="2"/>
    </row>
    <row r="141" spans="20:26" ht="15">
      <c r="T141" s="2"/>
      <c r="U141" s="2"/>
      <c r="V141" s="2"/>
      <c r="W141" s="2"/>
      <c r="X141" s="2"/>
      <c r="Y141" s="2"/>
      <c r="Z141" s="2"/>
    </row>
    <row r="142" spans="20:26" ht="15">
      <c r="T142" s="2"/>
      <c r="U142" s="2"/>
      <c r="V142" s="2"/>
      <c r="W142" s="2"/>
      <c r="X142" s="2"/>
      <c r="Y142" s="2"/>
      <c r="Z142" s="2"/>
    </row>
    <row r="143" spans="20:26" ht="15">
      <c r="T143" s="2"/>
      <c r="U143" s="2"/>
      <c r="V143" s="2"/>
      <c r="W143" s="2"/>
      <c r="X143" s="2"/>
      <c r="Y143" s="2"/>
      <c r="Z143" s="2"/>
    </row>
    <row r="144" spans="20:26" ht="15">
      <c r="T144" s="2"/>
      <c r="U144" s="2"/>
      <c r="V144" s="2"/>
      <c r="W144" s="2"/>
      <c r="X144" s="2"/>
      <c r="Y144" s="2"/>
      <c r="Z144" s="2"/>
    </row>
    <row r="145" spans="20:26" ht="15">
      <c r="T145" s="2"/>
      <c r="U145" s="2"/>
      <c r="V145" s="2"/>
      <c r="W145" s="2"/>
      <c r="X145" s="2"/>
      <c r="Y145" s="2"/>
      <c r="Z145" s="2"/>
    </row>
    <row r="146" spans="20:26" ht="15">
      <c r="T146" s="2"/>
      <c r="U146" s="2"/>
      <c r="V146" s="2"/>
      <c r="W146" s="2"/>
      <c r="X146" s="2"/>
      <c r="Y146" s="2"/>
      <c r="Z146" s="2"/>
    </row>
    <row r="147" spans="20:26" ht="15">
      <c r="T147" s="2"/>
      <c r="U147" s="2"/>
      <c r="V147" s="2"/>
      <c r="W147" s="2"/>
      <c r="X147" s="2"/>
      <c r="Y147" s="2"/>
      <c r="Z147" s="2"/>
    </row>
    <row r="148" spans="20:26" ht="15">
      <c r="T148" s="2"/>
      <c r="U148" s="2"/>
      <c r="V148" s="2"/>
      <c r="W148" s="2"/>
      <c r="X148" s="2"/>
      <c r="Y148" s="2"/>
      <c r="Z148" s="2"/>
    </row>
  </sheetData>
  <sheetProtection selectLockedCells="1" selectUnlockedCells="1"/>
  <mergeCells count="80">
    <mergeCell ref="E5:E7"/>
    <mergeCell ref="F5:F7"/>
    <mergeCell ref="G5:G7"/>
    <mergeCell ref="B87:S87"/>
    <mergeCell ref="B1:S1"/>
    <mergeCell ref="B2:S2"/>
    <mergeCell ref="B9:S9"/>
    <mergeCell ref="B36:S36"/>
    <mergeCell ref="B41:S41"/>
    <mergeCell ref="B15:S15"/>
    <mergeCell ref="C5:C7"/>
    <mergeCell ref="B35:S35"/>
    <mergeCell ref="R57:R59"/>
    <mergeCell ref="D3:F3"/>
    <mergeCell ref="G3:L3"/>
    <mergeCell ref="M3:R3"/>
    <mergeCell ref="B8:S8"/>
    <mergeCell ref="N5:P6"/>
    <mergeCell ref="Q5:Q7"/>
    <mergeCell ref="D5:D7"/>
    <mergeCell ref="R5:R7"/>
    <mergeCell ref="S5:S7"/>
    <mergeCell ref="B83:B85"/>
    <mergeCell ref="C83:C85"/>
    <mergeCell ref="D83:D85"/>
    <mergeCell ref="E83:E85"/>
    <mergeCell ref="H5:J6"/>
    <mergeCell ref="K5:M6"/>
    <mergeCell ref="B5:B7"/>
    <mergeCell ref="D81:F81"/>
    <mergeCell ref="G81:L81"/>
    <mergeCell ref="M81:R81"/>
    <mergeCell ref="Q83:Q85"/>
    <mergeCell ref="R83:R85"/>
    <mergeCell ref="S83:S85"/>
    <mergeCell ref="F83:F85"/>
    <mergeCell ref="B79:S79"/>
    <mergeCell ref="B80:S80"/>
    <mergeCell ref="H57:J58"/>
    <mergeCell ref="K57:M58"/>
    <mergeCell ref="N57:P58"/>
    <mergeCell ref="Q57:Q59"/>
    <mergeCell ref="B61:S61"/>
    <mergeCell ref="B95:S95"/>
    <mergeCell ref="S57:S59"/>
    <mergeCell ref="B60:S60"/>
    <mergeCell ref="B63:S63"/>
    <mergeCell ref="B86:S86"/>
    <mergeCell ref="N83:P84"/>
    <mergeCell ref="F57:F59"/>
    <mergeCell ref="G83:G85"/>
    <mergeCell ref="H83:J84"/>
    <mergeCell ref="K83:M84"/>
    <mergeCell ref="D55:F55"/>
    <mergeCell ref="G55:L55"/>
    <mergeCell ref="M55:R55"/>
    <mergeCell ref="B53:S53"/>
    <mergeCell ref="B54:S54"/>
    <mergeCell ref="B57:B59"/>
    <mergeCell ref="C57:C59"/>
    <mergeCell ref="D57:D59"/>
    <mergeCell ref="E57:E59"/>
    <mergeCell ref="G57:G59"/>
    <mergeCell ref="B28:S28"/>
    <mergeCell ref="B29:S29"/>
    <mergeCell ref="D30:F30"/>
    <mergeCell ref="G30:L30"/>
    <mergeCell ref="M30:R30"/>
    <mergeCell ref="B32:B34"/>
    <mergeCell ref="C32:C34"/>
    <mergeCell ref="D32:D34"/>
    <mergeCell ref="E32:E34"/>
    <mergeCell ref="F32:F34"/>
    <mergeCell ref="S32:S34"/>
    <mergeCell ref="G32:G34"/>
    <mergeCell ref="H32:J33"/>
    <mergeCell ref="K32:M33"/>
    <mergeCell ref="N32:P33"/>
    <mergeCell ref="Q32:Q34"/>
    <mergeCell ref="R32:R34"/>
  </mergeCells>
  <printOptions/>
  <pageMargins left="0.25" right="0.25" top="1" bottom="1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9"/>
  <sheetViews>
    <sheetView zoomScale="110" zoomScaleNormal="110" zoomScalePageLayoutView="0" workbookViewId="0" topLeftCell="A2">
      <selection activeCell="E18" sqref="E18:G18"/>
    </sheetView>
  </sheetViews>
  <sheetFormatPr defaultColWidth="8.8515625" defaultRowHeight="15"/>
  <cols>
    <col min="1" max="1" width="5.140625" style="0" customWidth="1"/>
    <col min="2" max="2" width="3.8515625" style="0" customWidth="1"/>
    <col min="3" max="3" width="16.421875" style="0" customWidth="1"/>
    <col min="4" max="4" width="4.7109375" style="0" customWidth="1"/>
    <col min="5" max="5" width="21.140625" style="0" customWidth="1"/>
    <col min="6" max="6" width="11.421875" style="0" customWidth="1"/>
    <col min="7" max="7" width="13.421875" style="0" customWidth="1"/>
    <col min="8" max="8" width="6.00390625" style="0" customWidth="1"/>
    <col min="9" max="9" width="5.7109375" style="0" customWidth="1"/>
    <col min="10" max="10" width="3.421875" style="0" customWidth="1"/>
    <col min="11" max="11" width="5.00390625" style="0" customWidth="1"/>
    <col min="12" max="12" width="5.7109375" style="0" customWidth="1"/>
    <col min="13" max="13" width="5.00390625" style="0" customWidth="1"/>
    <col min="14" max="14" width="6.140625" style="0" customWidth="1"/>
    <col min="15" max="15" width="6.421875" style="0" customWidth="1"/>
    <col min="16" max="16" width="5.7109375" style="0" customWidth="1"/>
    <col min="17" max="17" width="3.7109375" style="0" customWidth="1"/>
    <col min="18" max="18" width="6.421875" style="0" customWidth="1"/>
    <col min="19" max="19" width="5.28125" style="0" customWidth="1"/>
  </cols>
  <sheetData>
    <row r="1" spans="2:26" ht="15">
      <c r="B1" s="2"/>
      <c r="C1" s="39"/>
      <c r="D1" s="62"/>
      <c r="E1" s="61"/>
      <c r="F1" s="60"/>
      <c r="G1" s="19"/>
      <c r="H1" s="2"/>
      <c r="I1" s="63"/>
      <c r="J1" s="2"/>
      <c r="K1" s="2"/>
      <c r="L1" s="63"/>
      <c r="M1" s="2"/>
      <c r="N1" s="2"/>
      <c r="O1" s="63"/>
      <c r="P1" s="2"/>
      <c r="Q1" s="2"/>
      <c r="R1" s="19"/>
      <c r="S1" s="63"/>
      <c r="T1" s="38"/>
      <c r="U1" s="38"/>
      <c r="V1" s="38"/>
      <c r="W1" s="38"/>
      <c r="X1" s="38"/>
      <c r="Y1" s="38"/>
      <c r="Z1" s="38"/>
    </row>
    <row r="2" spans="2:26" ht="18" customHeight="1">
      <c r="B2" s="99" t="s">
        <v>19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38"/>
      <c r="U2" s="38"/>
      <c r="V2" s="38"/>
      <c r="W2" s="38"/>
      <c r="X2" s="38"/>
      <c r="Y2" s="38"/>
      <c r="Z2" s="38"/>
    </row>
    <row r="3" spans="2:26" ht="18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38"/>
      <c r="U3" s="38"/>
      <c r="V3" s="38"/>
      <c r="W3" s="38"/>
      <c r="X3" s="38"/>
      <c r="Y3" s="38"/>
      <c r="Z3" s="38"/>
    </row>
    <row r="4" spans="2:26" ht="18" customHeight="1">
      <c r="B4" s="12"/>
      <c r="C4" s="11" t="s">
        <v>1</v>
      </c>
      <c r="D4" s="100" t="s">
        <v>131</v>
      </c>
      <c r="E4" s="100"/>
      <c r="F4" s="100"/>
      <c r="G4" s="100" t="s">
        <v>133</v>
      </c>
      <c r="H4" s="100"/>
      <c r="I4" s="100"/>
      <c r="J4" s="100"/>
      <c r="K4" s="100"/>
      <c r="L4" s="100"/>
      <c r="M4" s="100" t="s">
        <v>132</v>
      </c>
      <c r="N4" s="100"/>
      <c r="O4" s="100"/>
      <c r="P4" s="100"/>
      <c r="Q4" s="100"/>
      <c r="R4" s="100"/>
      <c r="S4" s="1"/>
      <c r="T4" s="38"/>
      <c r="U4" s="38"/>
      <c r="V4" s="38"/>
      <c r="W4" s="38"/>
      <c r="X4" s="38"/>
      <c r="Y4" s="38"/>
      <c r="Z4" s="38"/>
    </row>
    <row r="5" spans="2:26" ht="18" customHeight="1" thickBot="1">
      <c r="B5" s="12" t="s">
        <v>2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/>
      <c r="Q5" s="1"/>
      <c r="R5" s="12" t="s">
        <v>20</v>
      </c>
      <c r="S5" s="1"/>
      <c r="T5" s="38"/>
      <c r="U5" s="38"/>
      <c r="V5" s="38"/>
      <c r="W5" s="38"/>
      <c r="X5" s="38"/>
      <c r="Y5" s="38"/>
      <c r="Z5" s="38"/>
    </row>
    <row r="6" spans="2:26" ht="18" customHeight="1" thickBot="1">
      <c r="B6" s="109" t="s">
        <v>3</v>
      </c>
      <c r="C6" s="111" t="s">
        <v>4</v>
      </c>
      <c r="D6" s="118" t="s">
        <v>5</v>
      </c>
      <c r="E6" s="111" t="s">
        <v>6</v>
      </c>
      <c r="F6" s="120" t="s">
        <v>7</v>
      </c>
      <c r="G6" s="111" t="s">
        <v>8</v>
      </c>
      <c r="H6" s="111" t="s">
        <v>9</v>
      </c>
      <c r="I6" s="111"/>
      <c r="J6" s="111"/>
      <c r="K6" s="111" t="s">
        <v>10</v>
      </c>
      <c r="L6" s="111"/>
      <c r="M6" s="111"/>
      <c r="N6" s="111" t="s">
        <v>129</v>
      </c>
      <c r="O6" s="111"/>
      <c r="P6" s="111"/>
      <c r="Q6" s="116" t="s">
        <v>11</v>
      </c>
      <c r="R6" s="109" t="s">
        <v>12</v>
      </c>
      <c r="S6" s="109" t="s">
        <v>13</v>
      </c>
      <c r="T6" s="38"/>
      <c r="U6" s="38"/>
      <c r="V6" s="38"/>
      <c r="W6" s="38"/>
      <c r="X6" s="38"/>
      <c r="Y6" s="38"/>
      <c r="Z6" s="38"/>
    </row>
    <row r="7" spans="2:26" ht="18" customHeight="1" thickBot="1">
      <c r="B7" s="109"/>
      <c r="C7" s="111"/>
      <c r="D7" s="118"/>
      <c r="E7" s="111"/>
      <c r="F7" s="12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6"/>
      <c r="R7" s="109"/>
      <c r="S7" s="109"/>
      <c r="T7" s="38"/>
      <c r="U7" s="38"/>
      <c r="V7" s="38"/>
      <c r="W7" s="38"/>
      <c r="X7" s="38"/>
      <c r="Y7" s="38"/>
      <c r="Z7" s="38"/>
    </row>
    <row r="8" spans="2:26" ht="32.25" customHeight="1" thickBot="1">
      <c r="B8" s="110"/>
      <c r="C8" s="112"/>
      <c r="D8" s="119"/>
      <c r="E8" s="112"/>
      <c r="F8" s="121"/>
      <c r="G8" s="112"/>
      <c r="H8" s="69" t="s">
        <v>14</v>
      </c>
      <c r="I8" s="67" t="s">
        <v>15</v>
      </c>
      <c r="J8" s="70" t="s">
        <v>3</v>
      </c>
      <c r="K8" s="69" t="s">
        <v>14</v>
      </c>
      <c r="L8" s="67" t="s">
        <v>15</v>
      </c>
      <c r="M8" s="70" t="s">
        <v>3</v>
      </c>
      <c r="N8" s="68" t="s">
        <v>14</v>
      </c>
      <c r="O8" s="66" t="s">
        <v>15</v>
      </c>
      <c r="P8" s="68" t="s">
        <v>3</v>
      </c>
      <c r="Q8" s="117"/>
      <c r="R8" s="110"/>
      <c r="S8" s="110"/>
      <c r="T8" s="38"/>
      <c r="U8" s="38"/>
      <c r="V8" s="38"/>
      <c r="W8" s="38"/>
      <c r="X8" s="38"/>
      <c r="Y8" s="38"/>
      <c r="Z8" s="38"/>
    </row>
    <row r="9" spans="2:26" ht="18" customHeight="1" thickBot="1">
      <c r="B9" s="125" t="s">
        <v>25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38"/>
      <c r="U9" s="38"/>
      <c r="V9" s="38"/>
      <c r="W9" s="38"/>
      <c r="X9" s="38"/>
      <c r="Y9" s="38"/>
      <c r="Z9" s="38"/>
    </row>
    <row r="10" spans="2:26" ht="18" customHeight="1" thickBot="1">
      <c r="B10" s="128" t="s">
        <v>26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38"/>
      <c r="U10" s="38"/>
      <c r="V10" s="38"/>
      <c r="W10" s="38"/>
      <c r="X10" s="38"/>
      <c r="Y10" s="38"/>
      <c r="Z10" s="38"/>
    </row>
    <row r="11" spans="2:26" ht="22.5" thickBot="1">
      <c r="B11" s="43">
        <v>1</v>
      </c>
      <c r="C11" s="40" t="s">
        <v>81</v>
      </c>
      <c r="D11" s="77" t="s">
        <v>52</v>
      </c>
      <c r="E11" s="77" t="s">
        <v>119</v>
      </c>
      <c r="F11" s="203" t="s">
        <v>82</v>
      </c>
      <c r="G11" s="36" t="s">
        <v>51</v>
      </c>
      <c r="H11" s="95">
        <v>239</v>
      </c>
      <c r="I11" s="6">
        <f>H11/3.4</f>
        <v>70.29411764705883</v>
      </c>
      <c r="J11" s="199">
        <v>1</v>
      </c>
      <c r="K11" s="95">
        <v>236.5</v>
      </c>
      <c r="L11" s="6">
        <f>K11/3.4</f>
        <v>69.55882352941177</v>
      </c>
      <c r="M11" s="199">
        <v>1</v>
      </c>
      <c r="N11" s="95">
        <v>237.5</v>
      </c>
      <c r="O11" s="48">
        <f>N11/3.4</f>
        <v>69.8529411764706</v>
      </c>
      <c r="P11" s="199">
        <v>1</v>
      </c>
      <c r="Q11" s="29"/>
      <c r="R11" s="72">
        <f>H11+K11+N11</f>
        <v>713</v>
      </c>
      <c r="S11" s="48">
        <f>(I11+L11+O11)/3</f>
        <v>69.90196078431374</v>
      </c>
      <c r="T11" s="38"/>
      <c r="U11" s="38"/>
      <c r="V11" s="38"/>
      <c r="W11" s="38"/>
      <c r="X11" s="38"/>
      <c r="Y11" s="38"/>
      <c r="Z11" s="38"/>
    </row>
    <row r="12" spans="2:26" ht="22.5" thickBot="1">
      <c r="B12" s="42">
        <v>2</v>
      </c>
      <c r="C12" s="41" t="s">
        <v>54</v>
      </c>
      <c r="D12" s="42" t="s">
        <v>80</v>
      </c>
      <c r="E12" s="56" t="s">
        <v>56</v>
      </c>
      <c r="F12" s="33"/>
      <c r="G12" s="36" t="s">
        <v>53</v>
      </c>
      <c r="H12" s="95">
        <v>225.5</v>
      </c>
      <c r="I12" s="45">
        <f>H12/3.4</f>
        <v>66.32352941176471</v>
      </c>
      <c r="J12" s="199">
        <v>2</v>
      </c>
      <c r="K12" s="95">
        <v>230.5</v>
      </c>
      <c r="L12" s="45">
        <f>K12/3.4</f>
        <v>67.79411764705883</v>
      </c>
      <c r="M12" s="199">
        <v>2</v>
      </c>
      <c r="N12" s="95">
        <v>229.5</v>
      </c>
      <c r="O12" s="47">
        <f>N12/3.4</f>
        <v>67.5</v>
      </c>
      <c r="P12" s="199">
        <v>2</v>
      </c>
      <c r="Q12" s="25"/>
      <c r="R12" s="58">
        <f>H12+K12+N12</f>
        <v>685.5</v>
      </c>
      <c r="S12" s="45">
        <f>(I12+L12+O12)/3</f>
        <v>67.20588235294117</v>
      </c>
      <c r="T12" s="38"/>
      <c r="U12" s="38"/>
      <c r="V12" s="38"/>
      <c r="W12" s="38"/>
      <c r="X12" s="38"/>
      <c r="Y12" s="38"/>
      <c r="Z12" s="38"/>
    </row>
    <row r="13" spans="2:26" ht="22.5" thickBot="1">
      <c r="B13" s="43">
        <v>3</v>
      </c>
      <c r="C13" s="41" t="s">
        <v>121</v>
      </c>
      <c r="D13" s="42" t="s">
        <v>32</v>
      </c>
      <c r="E13" s="49" t="s">
        <v>37</v>
      </c>
      <c r="F13" s="60"/>
      <c r="G13" s="36" t="s">
        <v>35</v>
      </c>
      <c r="H13" s="95">
        <v>225.5</v>
      </c>
      <c r="I13" s="46">
        <f>H13/3.4</f>
        <v>66.32352941176471</v>
      </c>
      <c r="J13" s="199">
        <v>2</v>
      </c>
      <c r="K13" s="95">
        <v>221</v>
      </c>
      <c r="L13" s="46">
        <f>K13/3.4</f>
        <v>65</v>
      </c>
      <c r="M13" s="199">
        <v>3</v>
      </c>
      <c r="N13" s="95">
        <v>218.5</v>
      </c>
      <c r="O13" s="44">
        <f>N13/3.4</f>
        <v>64.26470588235294</v>
      </c>
      <c r="P13" s="199">
        <v>3</v>
      </c>
      <c r="Q13" s="24"/>
      <c r="R13" s="36">
        <f>H13+K13+N13</f>
        <v>665</v>
      </c>
      <c r="S13" s="44">
        <f>(I13+L13+O13)/3</f>
        <v>65.19607843137254</v>
      </c>
      <c r="T13" s="38"/>
      <c r="U13" s="38"/>
      <c r="V13" s="38"/>
      <c r="W13" s="38"/>
      <c r="X13" s="38"/>
      <c r="Y13" s="38"/>
      <c r="Z13" s="38"/>
    </row>
    <row r="14" spans="2:26" ht="22.5" thickBot="1">
      <c r="B14" s="42">
        <v>4</v>
      </c>
      <c r="C14" s="77" t="s">
        <v>66</v>
      </c>
      <c r="D14" s="41" t="s">
        <v>32</v>
      </c>
      <c r="E14" s="77" t="s">
        <v>67</v>
      </c>
      <c r="F14" s="78" t="s">
        <v>68</v>
      </c>
      <c r="G14" s="76" t="s">
        <v>35</v>
      </c>
      <c r="H14" s="95">
        <v>223</v>
      </c>
      <c r="I14" s="46">
        <f>H14/3.4</f>
        <v>65.58823529411765</v>
      </c>
      <c r="J14" s="199">
        <v>4</v>
      </c>
      <c r="K14" s="95">
        <v>216.5</v>
      </c>
      <c r="L14" s="46">
        <f>K14/3.4</f>
        <v>63.6764705882353</v>
      </c>
      <c r="M14" s="199">
        <v>4</v>
      </c>
      <c r="N14" s="95">
        <v>218</v>
      </c>
      <c r="O14" s="44">
        <f>N14/3.4</f>
        <v>64.11764705882354</v>
      </c>
      <c r="P14" s="199">
        <v>4</v>
      </c>
      <c r="Q14" s="24"/>
      <c r="R14" s="36">
        <f>H14+K14+N14</f>
        <v>657.5</v>
      </c>
      <c r="S14" s="44">
        <f>(I14+L14+O14)/3</f>
        <v>64.4607843137255</v>
      </c>
      <c r="T14" s="38"/>
      <c r="U14" s="38"/>
      <c r="V14" s="38"/>
      <c r="W14" s="38"/>
      <c r="X14" s="38"/>
      <c r="Y14" s="38"/>
      <c r="Z14" s="38"/>
    </row>
    <row r="15" spans="2:26" ht="15.75" thickBot="1">
      <c r="B15" s="131" t="s">
        <v>27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38"/>
      <c r="U15" s="38"/>
      <c r="V15" s="38"/>
      <c r="W15" s="38"/>
      <c r="X15" s="38"/>
      <c r="Y15" s="38"/>
      <c r="Z15" s="38"/>
    </row>
    <row r="16" spans="2:26" ht="22.5" thickBot="1">
      <c r="B16" s="42">
        <v>1</v>
      </c>
      <c r="C16" s="5" t="s">
        <v>31</v>
      </c>
      <c r="D16" s="42" t="s">
        <v>32</v>
      </c>
      <c r="E16" s="56" t="s">
        <v>33</v>
      </c>
      <c r="F16" s="57" t="s">
        <v>34</v>
      </c>
      <c r="G16" s="36" t="s">
        <v>35</v>
      </c>
      <c r="H16" s="95">
        <v>212.5</v>
      </c>
      <c r="I16" s="46">
        <f>H16/3.4</f>
        <v>62.5</v>
      </c>
      <c r="J16" s="199">
        <v>1</v>
      </c>
      <c r="K16" s="95">
        <v>212.5</v>
      </c>
      <c r="L16" s="46">
        <f>K16/3.4</f>
        <v>62.5</v>
      </c>
      <c r="M16" s="199">
        <v>1</v>
      </c>
      <c r="N16" s="95">
        <v>217.5</v>
      </c>
      <c r="O16" s="44">
        <f>N16/3.4</f>
        <v>63.970588235294116</v>
      </c>
      <c r="P16" s="199">
        <v>1</v>
      </c>
      <c r="Q16" s="24"/>
      <c r="R16" s="36">
        <f>H16+K16+N16</f>
        <v>642.5</v>
      </c>
      <c r="S16" s="44">
        <f>(I16+L16+O16)/3</f>
        <v>62.990196078431374</v>
      </c>
      <c r="T16" s="38"/>
      <c r="U16" s="38"/>
      <c r="V16" s="38"/>
      <c r="W16" s="38"/>
      <c r="X16" s="38"/>
      <c r="Y16" s="38"/>
      <c r="Z16" s="38"/>
    </row>
    <row r="17" spans="2:26" ht="22.5" thickBot="1">
      <c r="B17" s="42">
        <v>2</v>
      </c>
      <c r="C17" s="41" t="s">
        <v>120</v>
      </c>
      <c r="D17" s="77">
        <v>1</v>
      </c>
      <c r="E17" s="41" t="s">
        <v>69</v>
      </c>
      <c r="F17" s="76" t="s">
        <v>70</v>
      </c>
      <c r="G17" s="59" t="s">
        <v>65</v>
      </c>
      <c r="H17" s="95">
        <v>211</v>
      </c>
      <c r="I17" s="46">
        <f>H17/3.4</f>
        <v>62.05882352941177</v>
      </c>
      <c r="J17" s="199">
        <v>2</v>
      </c>
      <c r="K17" s="95">
        <v>201.5</v>
      </c>
      <c r="L17" s="46">
        <f>K17/3.4</f>
        <v>59.26470588235294</v>
      </c>
      <c r="M17" s="199">
        <v>2</v>
      </c>
      <c r="N17" s="95">
        <v>210</v>
      </c>
      <c r="O17" s="44">
        <f>N17/3.4</f>
        <v>61.76470588235294</v>
      </c>
      <c r="P17" s="199">
        <v>2</v>
      </c>
      <c r="Q17" s="24"/>
      <c r="R17" s="36">
        <f>H17+K17+N17</f>
        <v>622.5</v>
      </c>
      <c r="S17" s="44">
        <f>(I17+L17+O17)/3</f>
        <v>61.029411764705884</v>
      </c>
      <c r="T17" s="38"/>
      <c r="U17" s="38"/>
      <c r="V17" s="38"/>
      <c r="W17" s="38"/>
      <c r="X17" s="38"/>
      <c r="Y17" s="38"/>
      <c r="Z17" s="38"/>
    </row>
    <row r="18" spans="2:26" ht="22.5" thickBot="1">
      <c r="B18" s="42">
        <v>3</v>
      </c>
      <c r="C18" s="77" t="s">
        <v>62</v>
      </c>
      <c r="D18" s="202" t="s">
        <v>32</v>
      </c>
      <c r="E18" s="49" t="s">
        <v>63</v>
      </c>
      <c r="F18" s="195" t="s">
        <v>64</v>
      </c>
      <c r="G18" s="59" t="s">
        <v>65</v>
      </c>
      <c r="H18" s="95">
        <v>191</v>
      </c>
      <c r="I18" s="46">
        <f>H18/3.4</f>
        <v>56.1764705882353</v>
      </c>
      <c r="J18" s="199">
        <v>3</v>
      </c>
      <c r="K18" s="95">
        <v>192</v>
      </c>
      <c r="L18" s="46">
        <f>K18/3.4-0.5</f>
        <v>55.970588235294116</v>
      </c>
      <c r="M18" s="199">
        <v>3</v>
      </c>
      <c r="N18" s="95">
        <v>200.5</v>
      </c>
      <c r="O18" s="44">
        <f>N18/3.4-0.5</f>
        <v>58.470588235294116</v>
      </c>
      <c r="P18" s="199">
        <v>3</v>
      </c>
      <c r="Q18" s="199">
        <v>1</v>
      </c>
      <c r="R18" s="36">
        <f>H18+K18+N18</f>
        <v>583.5</v>
      </c>
      <c r="S18" s="44">
        <f>(I18+L18+O18)/3</f>
        <v>56.872549019607845</v>
      </c>
      <c r="T18" s="2"/>
      <c r="U18" s="2"/>
      <c r="V18" s="2"/>
      <c r="W18" s="2"/>
      <c r="X18" s="2"/>
      <c r="Y18" s="2"/>
      <c r="Z18" s="2"/>
    </row>
    <row r="19" spans="2:26" ht="15">
      <c r="B19" s="2"/>
      <c r="C19" s="39"/>
      <c r="D19" s="62"/>
      <c r="E19" s="61"/>
      <c r="F19" s="60"/>
      <c r="G19" s="19"/>
      <c r="H19" s="2"/>
      <c r="I19" s="63"/>
      <c r="K19" s="2"/>
      <c r="L19" s="63"/>
      <c r="M19" s="2"/>
      <c r="N19" s="2"/>
      <c r="O19" s="63"/>
      <c r="P19" s="2"/>
      <c r="Q19" s="2"/>
      <c r="R19" s="19"/>
      <c r="S19" s="63"/>
      <c r="T19" s="2"/>
      <c r="U19" s="2"/>
      <c r="V19" s="2"/>
      <c r="W19" s="2"/>
      <c r="X19" s="2"/>
      <c r="Y19" s="2"/>
      <c r="Z19" s="2"/>
    </row>
    <row r="20" spans="2:26" ht="15">
      <c r="B20" s="1"/>
      <c r="C20" s="11" t="s">
        <v>16</v>
      </c>
      <c r="D20" s="11"/>
      <c r="E20" s="11"/>
      <c r="F20" s="1"/>
      <c r="G20" s="11" t="s">
        <v>23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</row>
    <row r="21" spans="2:26" ht="15">
      <c r="B21" s="1"/>
      <c r="C21" s="12"/>
      <c r="D21" s="12"/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</row>
    <row r="22" spans="2:26" ht="15.75" customHeight="1">
      <c r="B22" s="1"/>
      <c r="C22" s="11" t="s">
        <v>17</v>
      </c>
      <c r="D22" s="12"/>
      <c r="E22" s="12"/>
      <c r="F22" s="1"/>
      <c r="G22" s="11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80"/>
      <c r="C23" s="81"/>
      <c r="D23" s="82"/>
      <c r="E23" s="82"/>
      <c r="F23" s="80"/>
      <c r="G23" s="81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2"/>
      <c r="U23" s="2"/>
      <c r="V23" s="2"/>
      <c r="W23" s="2"/>
      <c r="X23" s="2"/>
      <c r="Y23" s="2"/>
      <c r="Z23" s="2"/>
    </row>
    <row r="24" spans="1:26" ht="15">
      <c r="A24" s="2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2"/>
      <c r="U24" s="2"/>
      <c r="V24" s="2"/>
      <c r="W24" s="2"/>
      <c r="X24" s="2"/>
      <c r="Y24" s="2"/>
      <c r="Z24" s="2"/>
    </row>
    <row r="25" spans="1:26" ht="15">
      <c r="A25" s="2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2"/>
      <c r="U25" s="2"/>
      <c r="V25" s="2"/>
      <c r="W25" s="2"/>
      <c r="X25" s="2"/>
      <c r="Y25" s="2"/>
      <c r="Z25" s="2"/>
    </row>
    <row r="26" spans="1:26" ht="15">
      <c r="A26" s="2"/>
      <c r="B26" s="82"/>
      <c r="C26" s="81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80"/>
      <c r="T26" s="2"/>
      <c r="U26" s="2"/>
      <c r="V26" s="2"/>
      <c r="W26" s="2"/>
      <c r="X26" s="2"/>
      <c r="Y26" s="2"/>
      <c r="Z26" s="2"/>
    </row>
    <row r="27" spans="1:26" ht="15">
      <c r="A27" s="2"/>
      <c r="B27" s="82"/>
      <c r="C27" s="80"/>
      <c r="D27" s="80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0"/>
      <c r="Q27" s="80"/>
      <c r="R27" s="82"/>
      <c r="S27" s="80"/>
      <c r="T27" s="2"/>
      <c r="U27" s="2"/>
      <c r="V27" s="2"/>
      <c r="W27" s="2"/>
      <c r="X27" s="2"/>
      <c r="Y27" s="2"/>
      <c r="Z27" s="2"/>
    </row>
    <row r="28" spans="1:26" ht="15">
      <c r="A28" s="2"/>
      <c r="B28" s="103"/>
      <c r="C28" s="104"/>
      <c r="D28" s="105"/>
      <c r="E28" s="104"/>
      <c r="F28" s="107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8"/>
      <c r="R28" s="103"/>
      <c r="S28" s="103"/>
      <c r="T28" s="2"/>
      <c r="U28" s="2"/>
      <c r="V28" s="2"/>
      <c r="W28" s="2"/>
      <c r="X28" s="2"/>
      <c r="Y28" s="2"/>
      <c r="Z28" s="2"/>
    </row>
    <row r="29" spans="1:26" ht="15">
      <c r="A29" s="2"/>
      <c r="B29" s="103"/>
      <c r="C29" s="104"/>
      <c r="D29" s="105"/>
      <c r="E29" s="104"/>
      <c r="F29" s="107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8"/>
      <c r="R29" s="103"/>
      <c r="S29" s="103"/>
      <c r="T29" s="2"/>
      <c r="U29" s="2"/>
      <c r="V29" s="2"/>
      <c r="W29" s="2"/>
      <c r="X29" s="2"/>
      <c r="Y29" s="2"/>
      <c r="Z29" s="2"/>
    </row>
    <row r="30" spans="1:26" ht="15">
      <c r="A30" s="2"/>
      <c r="B30" s="103"/>
      <c r="C30" s="104"/>
      <c r="D30" s="105"/>
      <c r="E30" s="104"/>
      <c r="F30" s="107"/>
      <c r="G30" s="104"/>
      <c r="H30" s="75"/>
      <c r="I30" s="83"/>
      <c r="J30" s="75"/>
      <c r="K30" s="75"/>
      <c r="L30" s="83"/>
      <c r="M30" s="75"/>
      <c r="N30" s="75"/>
      <c r="O30" s="83"/>
      <c r="P30" s="75"/>
      <c r="Q30" s="108"/>
      <c r="R30" s="103"/>
      <c r="S30" s="103"/>
      <c r="T30" s="2"/>
      <c r="U30" s="2"/>
      <c r="V30" s="2"/>
      <c r="W30" s="2"/>
      <c r="X30" s="2"/>
      <c r="Y30" s="2"/>
      <c r="Z30" s="2"/>
    </row>
    <row r="31" spans="1:26" ht="15">
      <c r="A31" s="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2"/>
      <c r="U31" s="2"/>
      <c r="V31" s="2"/>
      <c r="W31" s="2"/>
      <c r="X31" s="2"/>
      <c r="Y31" s="2"/>
      <c r="Z31" s="2"/>
    </row>
    <row r="32" spans="1:26" ht="15">
      <c r="A32" s="2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39"/>
      <c r="D33" s="39"/>
      <c r="E33" s="61"/>
      <c r="F33" s="60"/>
      <c r="G33" s="19"/>
      <c r="H33" s="2"/>
      <c r="I33" s="63"/>
      <c r="J33" s="2"/>
      <c r="K33" s="2"/>
      <c r="L33" s="63"/>
      <c r="M33" s="2"/>
      <c r="N33" s="2"/>
      <c r="O33" s="63"/>
      <c r="P33" s="2"/>
      <c r="Q33" s="2"/>
      <c r="R33" s="19"/>
      <c r="S33" s="63"/>
      <c r="T33" s="2"/>
      <c r="U33" s="2"/>
      <c r="V33" s="2"/>
      <c r="W33" s="2"/>
      <c r="X33" s="2"/>
      <c r="Y33" s="2"/>
      <c r="Z33" s="2"/>
    </row>
    <row r="34" spans="1:26" ht="15">
      <c r="A34" s="2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2"/>
      <c r="U34" s="2"/>
      <c r="V34" s="2"/>
      <c r="W34" s="2"/>
      <c r="X34" s="2"/>
      <c r="Y34" s="2"/>
      <c r="Z34" s="2"/>
    </row>
    <row r="35" spans="1:26" ht="15">
      <c r="A35" s="2"/>
      <c r="B35" s="85"/>
      <c r="C35" s="39"/>
      <c r="D35" s="39"/>
      <c r="E35" s="61"/>
      <c r="F35" s="60"/>
      <c r="G35" s="19"/>
      <c r="H35" s="19"/>
      <c r="I35" s="63"/>
      <c r="J35" s="19"/>
      <c r="K35" s="19"/>
      <c r="L35" s="63"/>
      <c r="M35" s="19"/>
      <c r="N35" s="19"/>
      <c r="O35" s="63"/>
      <c r="P35" s="19"/>
      <c r="Q35" s="86"/>
      <c r="R35" s="19"/>
      <c r="S35" s="63"/>
      <c r="T35" s="2"/>
      <c r="U35" s="2"/>
      <c r="V35" s="2"/>
      <c r="W35" s="2"/>
      <c r="X35" s="2"/>
      <c r="Y35" s="2"/>
      <c r="Z35" s="2"/>
    </row>
    <row r="36" spans="1:26" ht="15">
      <c r="A36" s="2"/>
      <c r="B36" s="87"/>
      <c r="C36" s="61"/>
      <c r="D36" s="62"/>
      <c r="E36" s="39"/>
      <c r="F36" s="19"/>
      <c r="G36" s="19"/>
      <c r="H36" s="19"/>
      <c r="I36" s="63"/>
      <c r="J36" s="19"/>
      <c r="K36" s="19"/>
      <c r="L36" s="63"/>
      <c r="M36" s="19"/>
      <c r="N36" s="19"/>
      <c r="O36" s="63"/>
      <c r="P36" s="19"/>
      <c r="Q36" s="86"/>
      <c r="R36" s="19"/>
      <c r="S36" s="63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61"/>
      <c r="D37" s="62"/>
      <c r="E37" s="39"/>
      <c r="F37" s="60"/>
      <c r="G37" s="19"/>
      <c r="H37" s="2"/>
      <c r="I37" s="63"/>
      <c r="J37" s="2"/>
      <c r="K37" s="2"/>
      <c r="L37" s="63"/>
      <c r="M37" s="2"/>
      <c r="N37" s="2"/>
      <c r="O37" s="63"/>
      <c r="P37" s="2"/>
      <c r="Q37" s="2"/>
      <c r="R37" s="19"/>
      <c r="S37" s="63"/>
      <c r="T37" s="2"/>
      <c r="U37" s="2"/>
      <c r="V37" s="2"/>
      <c r="W37" s="2"/>
      <c r="X37" s="2"/>
      <c r="Y37" s="2"/>
      <c r="Z37" s="2"/>
    </row>
    <row r="38" spans="1:26" ht="15">
      <c r="A38" s="2"/>
      <c r="B38" s="60"/>
      <c r="C38" s="61"/>
      <c r="D38" s="61"/>
      <c r="E38" s="61"/>
      <c r="F38" s="60"/>
      <c r="G38" s="19"/>
      <c r="H38" s="65"/>
      <c r="I38" s="51"/>
      <c r="J38" s="60"/>
      <c r="K38" s="65"/>
      <c r="L38" s="51"/>
      <c r="M38" s="60"/>
      <c r="N38" s="65"/>
      <c r="O38" s="51"/>
      <c r="P38" s="60"/>
      <c r="Q38" s="60"/>
      <c r="R38" s="65"/>
      <c r="S38" s="51"/>
      <c r="T38" s="2"/>
      <c r="U38" s="2"/>
      <c r="V38" s="2"/>
      <c r="W38" s="2"/>
      <c r="X38" s="2"/>
      <c r="Y38" s="2"/>
      <c r="Z38" s="2"/>
    </row>
    <row r="39" spans="1:26" ht="15">
      <c r="A39" s="2"/>
      <c r="B39" s="84"/>
      <c r="C39" s="61"/>
      <c r="D39" s="61"/>
      <c r="E39" s="61"/>
      <c r="F39" s="60"/>
      <c r="G39" s="19"/>
      <c r="H39" s="84"/>
      <c r="I39" s="51"/>
      <c r="J39" s="84"/>
      <c r="K39" s="84"/>
      <c r="L39" s="51"/>
      <c r="M39" s="84"/>
      <c r="N39" s="84"/>
      <c r="O39" s="51"/>
      <c r="P39" s="84"/>
      <c r="Q39" s="84"/>
      <c r="R39" s="65"/>
      <c r="S39" s="51"/>
      <c r="T39" s="2"/>
      <c r="U39" s="2"/>
      <c r="V39" s="2"/>
      <c r="W39" s="2"/>
      <c r="X39" s="2"/>
      <c r="Y39" s="2"/>
      <c r="Z39" s="2"/>
    </row>
    <row r="40" spans="1:26" ht="15">
      <c r="A40" s="2"/>
      <c r="B40" s="84"/>
      <c r="C40" s="61"/>
      <c r="D40" s="61"/>
      <c r="E40" s="61"/>
      <c r="F40" s="60"/>
      <c r="G40" s="19"/>
      <c r="H40" s="84"/>
      <c r="I40" s="51"/>
      <c r="J40" s="84"/>
      <c r="K40" s="84"/>
      <c r="L40" s="51"/>
      <c r="M40" s="84"/>
      <c r="N40" s="84"/>
      <c r="O40" s="51"/>
      <c r="P40" s="84"/>
      <c r="Q40" s="84"/>
      <c r="R40" s="65"/>
      <c r="S40" s="51"/>
      <c r="T40" s="2"/>
      <c r="U40" s="2"/>
      <c r="V40" s="2"/>
      <c r="W40" s="2"/>
      <c r="X40" s="2"/>
      <c r="Y40" s="2"/>
      <c r="Z40" s="2"/>
    </row>
    <row r="41" spans="1:26" ht="15">
      <c r="A41" s="2"/>
      <c r="B41" s="60"/>
      <c r="C41" s="61"/>
      <c r="D41" s="61"/>
      <c r="E41" s="61"/>
      <c r="F41" s="60"/>
      <c r="G41" s="19"/>
      <c r="H41" s="65"/>
      <c r="I41" s="51"/>
      <c r="J41" s="60"/>
      <c r="K41" s="65"/>
      <c r="L41" s="51"/>
      <c r="M41" s="60"/>
      <c r="N41" s="65"/>
      <c r="O41" s="51"/>
      <c r="P41" s="60"/>
      <c r="Q41" s="60"/>
      <c r="R41" s="65"/>
      <c r="S41" s="51"/>
      <c r="T41" s="2"/>
      <c r="U41" s="2"/>
      <c r="V41" s="2"/>
      <c r="W41" s="2"/>
      <c r="X41" s="2"/>
      <c r="Y41" s="2"/>
      <c r="Z41" s="2"/>
    </row>
    <row r="42" spans="1:26" ht="15">
      <c r="A42" s="2"/>
      <c r="B42" s="85"/>
      <c r="C42" s="39"/>
      <c r="D42" s="39"/>
      <c r="E42" s="61"/>
      <c r="F42" s="60"/>
      <c r="G42" s="19"/>
      <c r="H42" s="19"/>
      <c r="I42" s="63"/>
      <c r="J42" s="19"/>
      <c r="K42" s="19"/>
      <c r="L42" s="63"/>
      <c r="M42" s="19"/>
      <c r="N42" s="19"/>
      <c r="O42" s="63"/>
      <c r="P42" s="19"/>
      <c r="Q42" s="86"/>
      <c r="R42" s="19"/>
      <c r="S42" s="63"/>
      <c r="T42" s="2"/>
      <c r="U42" s="2"/>
      <c r="V42" s="2"/>
      <c r="W42" s="2"/>
      <c r="X42" s="2"/>
      <c r="Y42" s="2"/>
      <c r="Z42" s="2"/>
    </row>
    <row r="43" spans="1:26" ht="15">
      <c r="A43" s="2"/>
      <c r="B43" s="85"/>
      <c r="C43" s="39"/>
      <c r="D43" s="39"/>
      <c r="E43" s="61"/>
      <c r="F43" s="60"/>
      <c r="G43" s="19"/>
      <c r="H43" s="19"/>
      <c r="I43" s="63"/>
      <c r="J43" s="19"/>
      <c r="K43" s="19"/>
      <c r="L43" s="63"/>
      <c r="M43" s="19"/>
      <c r="N43" s="19"/>
      <c r="O43" s="63"/>
      <c r="P43" s="19"/>
      <c r="Q43" s="86"/>
      <c r="R43" s="19"/>
      <c r="S43" s="63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61"/>
      <c r="D44" s="62"/>
      <c r="E44" s="61"/>
      <c r="F44" s="60"/>
      <c r="G44" s="19"/>
      <c r="H44" s="2"/>
      <c r="I44" s="63"/>
      <c r="J44" s="2"/>
      <c r="K44" s="2"/>
      <c r="L44" s="63"/>
      <c r="M44" s="2"/>
      <c r="N44" s="2"/>
      <c r="O44" s="63"/>
      <c r="P44" s="2"/>
      <c r="Q44" s="2"/>
      <c r="R44" s="19"/>
      <c r="S44" s="63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61"/>
      <c r="D45" s="62"/>
      <c r="E45" s="61"/>
      <c r="F45" s="60"/>
      <c r="G45" s="19"/>
      <c r="H45" s="2"/>
      <c r="I45" s="63"/>
      <c r="J45" s="2"/>
      <c r="K45" s="2"/>
      <c r="L45" s="63"/>
      <c r="M45" s="2"/>
      <c r="N45" s="2"/>
      <c r="O45" s="63"/>
      <c r="P45" s="2"/>
      <c r="Q45" s="2"/>
      <c r="R45" s="19"/>
      <c r="S45" s="63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81"/>
      <c r="D47" s="81"/>
      <c r="E47" s="81"/>
      <c r="F47" s="80"/>
      <c r="G47" s="81"/>
      <c r="H47" s="80"/>
      <c r="I47" s="80"/>
      <c r="J47" s="80"/>
      <c r="K47" s="8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82"/>
      <c r="D48" s="82"/>
      <c r="E48" s="82"/>
      <c r="F48" s="82"/>
      <c r="G48" s="80"/>
      <c r="H48" s="80"/>
      <c r="I48" s="80"/>
      <c r="J48" s="80"/>
      <c r="K48" s="8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81"/>
      <c r="D49" s="82"/>
      <c r="E49" s="82"/>
      <c r="F49" s="80"/>
      <c r="G49" s="81"/>
      <c r="H49" s="80"/>
      <c r="I49" s="80"/>
      <c r="J49" s="80"/>
      <c r="K49" s="8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2"/>
      <c r="Z50" s="2"/>
    </row>
    <row r="51" spans="1:26" ht="15">
      <c r="A51" s="2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2"/>
      <c r="Z51" s="2"/>
    </row>
    <row r="52" spans="1:26" ht="15">
      <c r="A52" s="2"/>
      <c r="B52" s="82"/>
      <c r="C52" s="81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80"/>
      <c r="T52" s="2"/>
      <c r="Z52" s="2"/>
    </row>
    <row r="53" spans="1:27" ht="15">
      <c r="A53" s="2"/>
      <c r="B53" s="82"/>
      <c r="C53" s="80"/>
      <c r="D53" s="80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0"/>
      <c r="Q53" s="80"/>
      <c r="R53" s="82"/>
      <c r="S53" s="80"/>
      <c r="T53" s="2"/>
      <c r="Z53" s="1"/>
      <c r="AA53" s="1"/>
    </row>
    <row r="54" spans="1:26" ht="15">
      <c r="A54" s="2"/>
      <c r="B54" s="103"/>
      <c r="C54" s="104"/>
      <c r="D54" s="105"/>
      <c r="E54" s="104"/>
      <c r="F54" s="107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8"/>
      <c r="R54" s="103"/>
      <c r="S54" s="103"/>
      <c r="T54" s="2"/>
      <c r="U54" s="2"/>
      <c r="V54" s="2"/>
      <c r="W54" s="2"/>
      <c r="X54" s="2"/>
      <c r="Y54" s="2"/>
      <c r="Z54" s="2"/>
    </row>
    <row r="55" spans="1:26" ht="15">
      <c r="A55" s="2"/>
      <c r="B55" s="103"/>
      <c r="C55" s="104"/>
      <c r="D55" s="105"/>
      <c r="E55" s="104"/>
      <c r="F55" s="107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8"/>
      <c r="R55" s="103"/>
      <c r="S55" s="103"/>
      <c r="T55" s="2"/>
      <c r="U55" s="2"/>
      <c r="V55" s="2"/>
      <c r="W55" s="2"/>
      <c r="X55" s="2"/>
      <c r="Y55" s="2"/>
      <c r="Z55" s="2"/>
    </row>
    <row r="56" spans="1:26" ht="15">
      <c r="A56" s="2"/>
      <c r="B56" s="103"/>
      <c r="C56" s="104"/>
      <c r="D56" s="105"/>
      <c r="E56" s="104"/>
      <c r="F56" s="107"/>
      <c r="G56" s="104"/>
      <c r="H56" s="75"/>
      <c r="I56" s="83"/>
      <c r="J56" s="75"/>
      <c r="K56" s="75"/>
      <c r="L56" s="83"/>
      <c r="M56" s="75"/>
      <c r="N56" s="75"/>
      <c r="O56" s="83"/>
      <c r="P56" s="75"/>
      <c r="Q56" s="108"/>
      <c r="R56" s="103"/>
      <c r="S56" s="103"/>
      <c r="T56" s="2"/>
      <c r="U56" s="2"/>
      <c r="V56" s="2"/>
      <c r="W56" s="2"/>
      <c r="X56" s="2"/>
      <c r="Y56" s="2"/>
      <c r="Z56" s="2"/>
    </row>
    <row r="57" spans="1:26" ht="15">
      <c r="A57" s="2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"/>
      <c r="U57" s="2"/>
      <c r="V57" s="2"/>
      <c r="W57" s="2"/>
      <c r="X57" s="2"/>
      <c r="Y57" s="2"/>
      <c r="Z57" s="2"/>
    </row>
    <row r="58" spans="1:26" ht="15">
      <c r="A58" s="2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2"/>
      <c r="U58" s="2"/>
      <c r="V58" s="2"/>
      <c r="W58" s="2"/>
      <c r="X58" s="2"/>
      <c r="Y58" s="2"/>
      <c r="Z58" s="2"/>
    </row>
    <row r="59" spans="1:26" ht="15">
      <c r="A59" s="2"/>
      <c r="B59" s="85"/>
      <c r="C59" s="61"/>
      <c r="D59" s="61"/>
      <c r="E59" s="61"/>
      <c r="F59" s="60"/>
      <c r="G59" s="19"/>
      <c r="H59" s="65"/>
      <c r="I59" s="51"/>
      <c r="J59" s="60"/>
      <c r="K59" s="65"/>
      <c r="L59" s="51"/>
      <c r="M59" s="60"/>
      <c r="N59" s="65"/>
      <c r="O59" s="51"/>
      <c r="P59" s="60"/>
      <c r="Q59" s="60"/>
      <c r="R59" s="65"/>
      <c r="S59" s="51"/>
      <c r="T59" s="2"/>
      <c r="U59" s="2"/>
      <c r="V59" s="2"/>
      <c r="W59" s="2"/>
      <c r="X59" s="2"/>
      <c r="Y59" s="2"/>
      <c r="Z59" s="2"/>
    </row>
    <row r="60" spans="1:26" ht="15">
      <c r="A60" s="2"/>
      <c r="B60" s="87"/>
      <c r="C60" s="61"/>
      <c r="D60" s="61"/>
      <c r="E60" s="61"/>
      <c r="F60" s="60"/>
      <c r="G60" s="19"/>
      <c r="H60" s="65"/>
      <c r="I60" s="51"/>
      <c r="J60" s="60"/>
      <c r="K60" s="65"/>
      <c r="L60" s="51"/>
      <c r="M60" s="60"/>
      <c r="N60" s="65"/>
      <c r="O60" s="51"/>
      <c r="P60" s="60"/>
      <c r="Q60" s="60"/>
      <c r="R60" s="65"/>
      <c r="S60" s="51"/>
      <c r="T60" s="2"/>
      <c r="U60" s="2"/>
      <c r="V60" s="2"/>
      <c r="W60" s="2"/>
      <c r="X60" s="2"/>
      <c r="Y60" s="2"/>
      <c r="Z60" s="2"/>
    </row>
    <row r="61" spans="1:26" ht="15">
      <c r="A61" s="2"/>
      <c r="B61" s="87"/>
      <c r="C61" s="61"/>
      <c r="D61" s="61"/>
      <c r="E61" s="61"/>
      <c r="F61" s="60"/>
      <c r="G61" s="19"/>
      <c r="H61" s="2"/>
      <c r="I61" s="51"/>
      <c r="J61" s="2"/>
      <c r="K61" s="2"/>
      <c r="L61" s="51"/>
      <c r="M61" s="2"/>
      <c r="N61" s="2"/>
      <c r="O61" s="51"/>
      <c r="P61" s="2"/>
      <c r="Q61" s="2"/>
      <c r="R61" s="65"/>
      <c r="S61" s="51"/>
      <c r="T61" s="2"/>
      <c r="U61" s="2"/>
      <c r="V61" s="2"/>
      <c r="W61" s="2"/>
      <c r="X61" s="2"/>
      <c r="Y61" s="2"/>
      <c r="Z61" s="2"/>
    </row>
    <row r="62" spans="1:26" ht="15">
      <c r="A62" s="2"/>
      <c r="B62" s="87"/>
      <c r="C62" s="61"/>
      <c r="D62" s="61"/>
      <c r="E62" s="61"/>
      <c r="F62" s="60"/>
      <c r="G62" s="19"/>
      <c r="H62" s="2"/>
      <c r="I62" s="51"/>
      <c r="J62" s="2"/>
      <c r="K62" s="2"/>
      <c r="L62" s="51"/>
      <c r="M62" s="2"/>
      <c r="N62" s="2"/>
      <c r="O62" s="51"/>
      <c r="P62" s="2"/>
      <c r="Q62" s="2"/>
      <c r="R62" s="65"/>
      <c r="S62" s="51"/>
      <c r="T62" s="2"/>
      <c r="U62" s="2"/>
      <c r="V62" s="2"/>
      <c r="W62" s="2"/>
      <c r="X62" s="2"/>
      <c r="Y62" s="2"/>
      <c r="Z62" s="2"/>
    </row>
    <row r="63" spans="1:26" ht="15">
      <c r="A63" s="2"/>
      <c r="B63" s="87"/>
      <c r="C63" s="61"/>
      <c r="D63" s="61"/>
      <c r="E63" s="39"/>
      <c r="F63" s="60"/>
      <c r="G63" s="19"/>
      <c r="H63" s="2"/>
      <c r="I63" s="51"/>
      <c r="J63" s="2"/>
      <c r="K63" s="2"/>
      <c r="L63" s="51"/>
      <c r="M63" s="2"/>
      <c r="N63" s="2"/>
      <c r="O63" s="51"/>
      <c r="P63" s="2"/>
      <c r="Q63" s="2"/>
      <c r="R63" s="65"/>
      <c r="S63" s="51"/>
      <c r="T63" s="2"/>
      <c r="U63" s="2"/>
      <c r="V63" s="2"/>
      <c r="W63" s="2"/>
      <c r="X63" s="2"/>
      <c r="Y63" s="2"/>
      <c r="Z63" s="2"/>
    </row>
    <row r="64" spans="1:26" ht="15">
      <c r="A64" s="2"/>
      <c r="B64" s="87"/>
      <c r="C64" s="61"/>
      <c r="D64" s="61"/>
      <c r="E64" s="39"/>
      <c r="F64" s="60"/>
      <c r="G64" s="19"/>
      <c r="H64" s="2"/>
      <c r="I64" s="51"/>
      <c r="J64" s="2"/>
      <c r="K64" s="2"/>
      <c r="L64" s="51"/>
      <c r="M64" s="2"/>
      <c r="N64" s="2"/>
      <c r="O64" s="51"/>
      <c r="P64" s="2"/>
      <c r="Q64" s="2"/>
      <c r="R64" s="65"/>
      <c r="S64" s="51"/>
      <c r="T64" s="2"/>
      <c r="U64" s="2"/>
      <c r="V64" s="2"/>
      <c r="W64" s="2"/>
      <c r="X64" s="2"/>
      <c r="Y64" s="2"/>
      <c r="Z64" s="2"/>
    </row>
    <row r="65" spans="1:26" ht="15">
      <c r="A65" s="2"/>
      <c r="B65" s="87"/>
      <c r="C65" s="61"/>
      <c r="D65" s="61"/>
      <c r="E65" s="39"/>
      <c r="F65" s="60"/>
      <c r="G65" s="19"/>
      <c r="H65" s="2"/>
      <c r="I65" s="51"/>
      <c r="J65" s="2"/>
      <c r="K65" s="2"/>
      <c r="L65" s="51"/>
      <c r="M65" s="2"/>
      <c r="N65" s="2"/>
      <c r="O65" s="51"/>
      <c r="P65" s="2"/>
      <c r="Q65" s="2"/>
      <c r="R65" s="65"/>
      <c r="S65" s="51"/>
      <c r="T65" s="2"/>
      <c r="U65" s="2"/>
      <c r="V65" s="2"/>
      <c r="W65" s="2"/>
      <c r="X65" s="2"/>
      <c r="Y65" s="2"/>
      <c r="Z65" s="2"/>
    </row>
    <row r="66" spans="1:26" ht="15">
      <c r="A66" s="2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2"/>
      <c r="U66" s="2"/>
      <c r="V66" s="2"/>
      <c r="W66" s="2"/>
      <c r="X66" s="2"/>
      <c r="Y66" s="2"/>
      <c r="Z66" s="2"/>
    </row>
    <row r="67" spans="1:26" ht="15">
      <c r="A67" s="2"/>
      <c r="B67" s="87"/>
      <c r="C67" s="61"/>
      <c r="D67" s="61"/>
      <c r="E67" s="39"/>
      <c r="F67" s="60"/>
      <c r="G67" s="19"/>
      <c r="H67" s="65"/>
      <c r="I67" s="51"/>
      <c r="J67" s="60"/>
      <c r="K67" s="65"/>
      <c r="L67" s="51"/>
      <c r="M67" s="60"/>
      <c r="N67" s="65"/>
      <c r="O67" s="51"/>
      <c r="P67" s="60"/>
      <c r="Q67" s="60"/>
      <c r="R67" s="65"/>
      <c r="S67" s="51"/>
      <c r="T67" s="2"/>
      <c r="U67" s="2"/>
      <c r="V67" s="2"/>
      <c r="W67" s="2"/>
      <c r="X67" s="2"/>
      <c r="Y67" s="2"/>
      <c r="Z67" s="2"/>
    </row>
    <row r="68" spans="1:26" ht="15">
      <c r="A68" s="2"/>
      <c r="B68" s="85"/>
      <c r="C68" s="61"/>
      <c r="D68" s="61"/>
      <c r="E68" s="61"/>
      <c r="F68" s="60"/>
      <c r="G68" s="19"/>
      <c r="H68" s="65"/>
      <c r="I68" s="51"/>
      <c r="J68" s="60"/>
      <c r="K68" s="65"/>
      <c r="L68" s="51"/>
      <c r="M68" s="60"/>
      <c r="N68" s="65"/>
      <c r="O68" s="51"/>
      <c r="P68" s="60"/>
      <c r="Q68" s="60"/>
      <c r="R68" s="65"/>
      <c r="S68" s="51"/>
      <c r="T68" s="2"/>
      <c r="U68" s="2"/>
      <c r="V68" s="2"/>
      <c r="W68" s="2"/>
      <c r="X68" s="2"/>
      <c r="Y68" s="2"/>
      <c r="Z68" s="2"/>
    </row>
    <row r="69" spans="1:26" ht="15">
      <c r="A69" s="2"/>
      <c r="B69" s="87"/>
      <c r="C69" s="61"/>
      <c r="D69" s="61"/>
      <c r="E69" s="61"/>
      <c r="F69" s="60"/>
      <c r="G69" s="19"/>
      <c r="H69" s="2"/>
      <c r="I69" s="51"/>
      <c r="J69" s="2"/>
      <c r="K69" s="2"/>
      <c r="L69" s="51"/>
      <c r="M69" s="2"/>
      <c r="N69" s="2"/>
      <c r="O69" s="51"/>
      <c r="P69" s="2"/>
      <c r="Q69" s="2"/>
      <c r="R69" s="65"/>
      <c r="S69" s="51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81"/>
      <c r="D71" s="81"/>
      <c r="E71" s="81"/>
      <c r="F71" s="80"/>
      <c r="G71" s="81"/>
      <c r="H71" s="80"/>
      <c r="I71" s="80"/>
      <c r="J71" s="80"/>
      <c r="K71" s="8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82"/>
      <c r="D72" s="82"/>
      <c r="E72" s="82"/>
      <c r="F72" s="82"/>
      <c r="G72" s="80"/>
      <c r="H72" s="80"/>
      <c r="I72" s="80"/>
      <c r="J72" s="80"/>
      <c r="K72" s="8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81"/>
      <c r="D73" s="82"/>
      <c r="E73" s="82"/>
      <c r="F73" s="80"/>
      <c r="G73" s="81"/>
      <c r="H73" s="80"/>
      <c r="I73" s="80"/>
      <c r="J73" s="80"/>
      <c r="K73" s="8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</sheetData>
  <sheetProtection selectLockedCells="1" selectUnlockedCells="1"/>
  <mergeCells count="60">
    <mergeCell ref="B2:S2"/>
    <mergeCell ref="B3:S3"/>
    <mergeCell ref="D4:F4"/>
    <mergeCell ref="G4:L4"/>
    <mergeCell ref="M4:R4"/>
    <mergeCell ref="B6:B8"/>
    <mergeCell ref="C6:C8"/>
    <mergeCell ref="D6:D8"/>
    <mergeCell ref="E6:E8"/>
    <mergeCell ref="F6:F8"/>
    <mergeCell ref="G6:G8"/>
    <mergeCell ref="H6:J7"/>
    <mergeCell ref="K6:M7"/>
    <mergeCell ref="N6:P7"/>
    <mergeCell ref="Q6:Q8"/>
    <mergeCell ref="R6:R8"/>
    <mergeCell ref="S6:S8"/>
    <mergeCell ref="B9:S9"/>
    <mergeCell ref="B10:S10"/>
    <mergeCell ref="B15:S15"/>
    <mergeCell ref="B24:S24"/>
    <mergeCell ref="B25:S25"/>
    <mergeCell ref="D26:F26"/>
    <mergeCell ref="G26:L26"/>
    <mergeCell ref="M26:R26"/>
    <mergeCell ref="S28:S30"/>
    <mergeCell ref="B28:B30"/>
    <mergeCell ref="C28:C30"/>
    <mergeCell ref="D28:D30"/>
    <mergeCell ref="E28:E30"/>
    <mergeCell ref="F28:F30"/>
    <mergeCell ref="G28:G30"/>
    <mergeCell ref="D52:F52"/>
    <mergeCell ref="G52:L52"/>
    <mergeCell ref="M52:R52"/>
    <mergeCell ref="H28:J29"/>
    <mergeCell ref="K28:M29"/>
    <mergeCell ref="N28:P29"/>
    <mergeCell ref="Q28:Q30"/>
    <mergeCell ref="R28:R30"/>
    <mergeCell ref="C54:C56"/>
    <mergeCell ref="D54:D56"/>
    <mergeCell ref="E54:E56"/>
    <mergeCell ref="F54:F56"/>
    <mergeCell ref="G54:G56"/>
    <mergeCell ref="B31:S31"/>
    <mergeCell ref="B32:S32"/>
    <mergeCell ref="B34:S34"/>
    <mergeCell ref="B50:S50"/>
    <mergeCell ref="B51:S51"/>
    <mergeCell ref="B57:S57"/>
    <mergeCell ref="B58:S58"/>
    <mergeCell ref="B66:S66"/>
    <mergeCell ref="H54:J55"/>
    <mergeCell ref="K54:M55"/>
    <mergeCell ref="N54:P55"/>
    <mergeCell ref="Q54:Q56"/>
    <mergeCell ref="R54:R56"/>
    <mergeCell ref="S54:S56"/>
    <mergeCell ref="B54:B56"/>
  </mergeCells>
  <printOptions/>
  <pageMargins left="0.25" right="0.25" top="1" bottom="1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1"/>
  <sheetViews>
    <sheetView zoomScale="110" zoomScaleNormal="110" zoomScalePageLayoutView="0" workbookViewId="0" topLeftCell="A6">
      <selection activeCell="J14" sqref="J14"/>
    </sheetView>
  </sheetViews>
  <sheetFormatPr defaultColWidth="8.8515625" defaultRowHeight="15"/>
  <cols>
    <col min="1" max="1" width="5.140625" style="0" customWidth="1"/>
    <col min="2" max="2" width="3.8515625" style="0" customWidth="1"/>
    <col min="3" max="3" width="16.421875" style="0" customWidth="1"/>
    <col min="4" max="4" width="4.7109375" style="0" customWidth="1"/>
    <col min="5" max="5" width="21.140625" style="0" customWidth="1"/>
    <col min="6" max="6" width="11.421875" style="0" customWidth="1"/>
    <col min="7" max="7" width="13.421875" style="0" customWidth="1"/>
    <col min="8" max="8" width="6.00390625" style="0" customWidth="1"/>
    <col min="9" max="9" width="5.7109375" style="0" customWidth="1"/>
    <col min="10" max="10" width="3.421875" style="0" customWidth="1"/>
    <col min="11" max="11" width="5.00390625" style="0" customWidth="1"/>
    <col min="12" max="12" width="5.7109375" style="0" customWidth="1"/>
    <col min="13" max="13" width="5.00390625" style="0" customWidth="1"/>
    <col min="14" max="14" width="6.140625" style="0" customWidth="1"/>
    <col min="15" max="15" width="6.421875" style="0" customWidth="1"/>
    <col min="16" max="16" width="5.7109375" style="0" customWidth="1"/>
    <col min="17" max="17" width="3.7109375" style="0" customWidth="1"/>
    <col min="18" max="18" width="6.421875" style="0" customWidth="1"/>
    <col min="19" max="19" width="5.28125" style="0" customWidth="1"/>
  </cols>
  <sheetData>
    <row r="1" spans="2:26" ht="15.75" customHeight="1">
      <c r="B1" s="1"/>
      <c r="C1" s="11"/>
      <c r="D1" s="12"/>
      <c r="E1" s="12"/>
      <c r="F1" s="1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</row>
    <row r="2" spans="2:26" ht="15">
      <c r="B2" s="99" t="s">
        <v>19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2"/>
      <c r="U2" s="2"/>
      <c r="V2" s="2"/>
      <c r="W2" s="2"/>
      <c r="X2" s="2"/>
      <c r="Y2" s="2"/>
      <c r="Z2" s="2"/>
    </row>
    <row r="3" spans="2:26" ht="15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2"/>
      <c r="U3" s="2"/>
      <c r="V3" s="2"/>
      <c r="W3" s="2"/>
      <c r="X3" s="2"/>
      <c r="Y3" s="2"/>
      <c r="Z3" s="2"/>
    </row>
    <row r="4" spans="2:26" ht="15">
      <c r="B4" s="12"/>
      <c r="C4" s="11" t="s">
        <v>1</v>
      </c>
      <c r="D4" s="100" t="s">
        <v>131</v>
      </c>
      <c r="E4" s="100"/>
      <c r="F4" s="100"/>
      <c r="G4" s="100" t="s">
        <v>133</v>
      </c>
      <c r="H4" s="100"/>
      <c r="I4" s="100"/>
      <c r="J4" s="100"/>
      <c r="K4" s="100"/>
      <c r="L4" s="100"/>
      <c r="M4" s="100" t="s">
        <v>132</v>
      </c>
      <c r="N4" s="100"/>
      <c r="O4" s="100"/>
      <c r="P4" s="100"/>
      <c r="Q4" s="100"/>
      <c r="R4" s="100"/>
      <c r="S4" s="1"/>
      <c r="T4" s="2"/>
      <c r="U4" s="2"/>
      <c r="V4" s="2"/>
      <c r="W4" s="2"/>
      <c r="X4" s="2"/>
      <c r="Y4" s="2"/>
      <c r="Z4" s="2"/>
    </row>
    <row r="5" spans="2:26" ht="15.75" thickBot="1">
      <c r="B5" s="12" t="s">
        <v>2</v>
      </c>
      <c r="C5" s="1"/>
      <c r="D5" s="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"/>
      <c r="Q5" s="1"/>
      <c r="R5" s="12" t="s">
        <v>20</v>
      </c>
      <c r="S5" s="1"/>
      <c r="T5" s="2"/>
      <c r="U5" s="2"/>
      <c r="V5" s="2"/>
      <c r="W5" s="2"/>
      <c r="X5" s="2"/>
      <c r="Y5" s="2"/>
      <c r="Z5" s="2"/>
    </row>
    <row r="6" spans="2:26" ht="15">
      <c r="B6" s="151" t="s">
        <v>3</v>
      </c>
      <c r="C6" s="154" t="s">
        <v>4</v>
      </c>
      <c r="D6" s="157" t="s">
        <v>5</v>
      </c>
      <c r="E6" s="154" t="s">
        <v>18</v>
      </c>
      <c r="F6" s="160" t="s">
        <v>7</v>
      </c>
      <c r="G6" s="154" t="s">
        <v>8</v>
      </c>
      <c r="H6" s="142" t="s">
        <v>9</v>
      </c>
      <c r="I6" s="143"/>
      <c r="J6" s="144"/>
      <c r="K6" s="142" t="s">
        <v>10</v>
      </c>
      <c r="L6" s="143"/>
      <c r="M6" s="144"/>
      <c r="N6" s="142" t="s">
        <v>129</v>
      </c>
      <c r="O6" s="143"/>
      <c r="P6" s="144"/>
      <c r="Q6" s="148" t="s">
        <v>11</v>
      </c>
      <c r="R6" s="151" t="s">
        <v>12</v>
      </c>
      <c r="S6" s="151" t="s">
        <v>13</v>
      </c>
      <c r="T6" s="2"/>
      <c r="U6" s="2"/>
      <c r="V6" s="2"/>
      <c r="W6" s="2"/>
      <c r="X6" s="2"/>
      <c r="Y6" s="2"/>
      <c r="Z6" s="2"/>
    </row>
    <row r="7" spans="2:26" ht="15.75" thickBot="1">
      <c r="B7" s="152"/>
      <c r="C7" s="155"/>
      <c r="D7" s="158"/>
      <c r="E7" s="155"/>
      <c r="F7" s="161"/>
      <c r="G7" s="155"/>
      <c r="H7" s="145"/>
      <c r="I7" s="146"/>
      <c r="J7" s="147"/>
      <c r="K7" s="145"/>
      <c r="L7" s="146"/>
      <c r="M7" s="147"/>
      <c r="N7" s="145"/>
      <c r="O7" s="146"/>
      <c r="P7" s="147"/>
      <c r="Q7" s="149"/>
      <c r="R7" s="152"/>
      <c r="S7" s="152"/>
      <c r="T7" s="2"/>
      <c r="U7" s="2"/>
      <c r="V7" s="2"/>
      <c r="W7" s="2"/>
      <c r="X7" s="2"/>
      <c r="Y7" s="2"/>
      <c r="Z7" s="2"/>
    </row>
    <row r="8" spans="2:26" ht="28.5" thickBot="1">
      <c r="B8" s="153"/>
      <c r="C8" s="156"/>
      <c r="D8" s="159"/>
      <c r="E8" s="156"/>
      <c r="F8" s="162"/>
      <c r="G8" s="156"/>
      <c r="H8" s="13" t="s">
        <v>14</v>
      </c>
      <c r="I8" s="14" t="s">
        <v>15</v>
      </c>
      <c r="J8" s="15" t="s">
        <v>3</v>
      </c>
      <c r="K8" s="16" t="s">
        <v>14</v>
      </c>
      <c r="L8" s="14" t="s">
        <v>15</v>
      </c>
      <c r="M8" s="15" t="s">
        <v>3</v>
      </c>
      <c r="N8" s="17" t="s">
        <v>14</v>
      </c>
      <c r="O8" s="14" t="s">
        <v>15</v>
      </c>
      <c r="P8" s="17" t="s">
        <v>3</v>
      </c>
      <c r="Q8" s="150"/>
      <c r="R8" s="153"/>
      <c r="S8" s="153"/>
      <c r="T8" s="2"/>
      <c r="U8" s="2"/>
      <c r="V8" s="2"/>
      <c r="W8" s="2"/>
      <c r="X8" s="2"/>
      <c r="Y8" s="2"/>
      <c r="Z8" s="2"/>
    </row>
    <row r="9" spans="2:26" ht="15.75" thickBot="1">
      <c r="B9" s="134" t="s">
        <v>128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6"/>
      <c r="T9" s="2"/>
      <c r="U9" s="2"/>
      <c r="V9" s="2"/>
      <c r="W9" s="2"/>
      <c r="X9" s="2"/>
      <c r="Y9" s="2"/>
      <c r="Z9" s="2"/>
    </row>
    <row r="10" spans="2:26" ht="15.75" thickBot="1">
      <c r="B10" s="137" t="s">
        <v>29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/>
      <c r="T10" s="2"/>
      <c r="U10" s="2"/>
      <c r="V10" s="2"/>
      <c r="W10" s="2"/>
      <c r="X10" s="2"/>
      <c r="Y10" s="2"/>
      <c r="Z10" s="2"/>
    </row>
    <row r="11" spans="2:26" ht="15.75" thickBot="1">
      <c r="B11" s="42">
        <v>1</v>
      </c>
      <c r="C11" s="89" t="s">
        <v>136</v>
      </c>
      <c r="D11" s="77" t="s">
        <v>32</v>
      </c>
      <c r="E11" s="55" t="s">
        <v>137</v>
      </c>
      <c r="F11" s="33" t="s">
        <v>75</v>
      </c>
      <c r="G11" s="27" t="s">
        <v>65</v>
      </c>
      <c r="H11" s="95">
        <v>183</v>
      </c>
      <c r="I11" s="46">
        <f>H11/3-0.5</f>
        <v>60.5</v>
      </c>
      <c r="J11" s="199">
        <v>1</v>
      </c>
      <c r="K11" s="95">
        <v>173.5</v>
      </c>
      <c r="L11" s="46">
        <f>K11/3-0.5</f>
        <v>57.333333333333336</v>
      </c>
      <c r="M11" s="199">
        <v>1</v>
      </c>
      <c r="N11" s="95">
        <v>173.5</v>
      </c>
      <c r="O11" s="44">
        <f>N11/3-0.5</f>
        <v>57.333333333333336</v>
      </c>
      <c r="P11" s="199">
        <v>1</v>
      </c>
      <c r="Q11" s="28">
        <v>1</v>
      </c>
      <c r="R11" s="95">
        <f>H11+K11+N11</f>
        <v>530</v>
      </c>
      <c r="S11" s="44">
        <f>(I11+L11+O11)/3</f>
        <v>58.38888888888889</v>
      </c>
      <c r="T11" s="2"/>
      <c r="U11" s="2"/>
      <c r="V11" s="2"/>
      <c r="W11" s="2"/>
      <c r="X11" s="2"/>
      <c r="Y11" s="2"/>
      <c r="Z11" s="2"/>
    </row>
    <row r="12" spans="2:26" ht="22.5" thickBot="1">
      <c r="B12" s="42"/>
      <c r="C12" s="89" t="s">
        <v>99</v>
      </c>
      <c r="D12" s="77" t="s">
        <v>32</v>
      </c>
      <c r="E12" s="55" t="s">
        <v>93</v>
      </c>
      <c r="F12" s="33" t="s">
        <v>75</v>
      </c>
      <c r="G12" s="27" t="s">
        <v>65</v>
      </c>
      <c r="H12" s="204" t="s">
        <v>138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6"/>
      <c r="T12" s="2"/>
      <c r="U12" s="2"/>
      <c r="V12" s="2"/>
      <c r="W12" s="2"/>
      <c r="X12" s="2"/>
      <c r="Y12" s="2"/>
      <c r="Z12" s="2"/>
    </row>
    <row r="13" spans="2:26" ht="15.75" thickBot="1">
      <c r="B13" s="140" t="s">
        <v>27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41"/>
      <c r="T13" s="2"/>
      <c r="U13" s="2"/>
      <c r="V13" s="2"/>
      <c r="W13" s="2"/>
      <c r="X13" s="2"/>
      <c r="Y13" s="2"/>
      <c r="Z13" s="2"/>
    </row>
    <row r="14" spans="2:26" ht="33.75" thickBot="1">
      <c r="B14" s="42">
        <v>1</v>
      </c>
      <c r="C14" s="55" t="s">
        <v>96</v>
      </c>
      <c r="D14" s="49" t="s">
        <v>32</v>
      </c>
      <c r="E14" s="49" t="s">
        <v>97</v>
      </c>
      <c r="F14" s="90" t="s">
        <v>98</v>
      </c>
      <c r="G14" s="91" t="s">
        <v>51</v>
      </c>
      <c r="H14" s="95">
        <v>208.5</v>
      </c>
      <c r="I14" s="46">
        <f>H14/3</f>
        <v>69.5</v>
      </c>
      <c r="J14" s="199">
        <v>1</v>
      </c>
      <c r="K14" s="95">
        <v>204</v>
      </c>
      <c r="L14" s="46">
        <f>K14/3</f>
        <v>68</v>
      </c>
      <c r="M14" s="199">
        <v>3</v>
      </c>
      <c r="N14" s="95">
        <v>205.5</v>
      </c>
      <c r="O14" s="46">
        <f>N14/3</f>
        <v>68.5</v>
      </c>
      <c r="P14" s="199">
        <v>1</v>
      </c>
      <c r="Q14" s="3"/>
      <c r="R14" s="32">
        <f>H14+K14+N14</f>
        <v>618</v>
      </c>
      <c r="S14" s="208">
        <f>(I14+L14+O14)/3</f>
        <v>68.66666666666667</v>
      </c>
      <c r="T14" s="2"/>
      <c r="U14" s="2"/>
      <c r="V14" s="2"/>
      <c r="W14" s="2"/>
      <c r="X14" s="2"/>
      <c r="Y14" s="2"/>
      <c r="Z14" s="2"/>
    </row>
    <row r="15" spans="2:26" ht="22.5" thickBot="1">
      <c r="B15" s="42">
        <v>2</v>
      </c>
      <c r="C15" s="197" t="s">
        <v>134</v>
      </c>
      <c r="D15" s="77">
        <v>2</v>
      </c>
      <c r="E15" s="49" t="s">
        <v>139</v>
      </c>
      <c r="F15" s="195"/>
      <c r="G15" s="59" t="s">
        <v>58</v>
      </c>
      <c r="H15" s="95">
        <v>198.5</v>
      </c>
      <c r="I15" s="46">
        <f>H15/3</f>
        <v>66.16666666666667</v>
      </c>
      <c r="J15" s="199">
        <v>2</v>
      </c>
      <c r="K15" s="95">
        <v>206.5</v>
      </c>
      <c r="L15" s="46">
        <f>K15/3</f>
        <v>68.83333333333333</v>
      </c>
      <c r="M15" s="199">
        <v>1</v>
      </c>
      <c r="N15" s="95">
        <v>200.5</v>
      </c>
      <c r="O15" s="44">
        <f>N15/3</f>
        <v>66.83333333333333</v>
      </c>
      <c r="P15" s="199">
        <v>2</v>
      </c>
      <c r="Q15" s="7"/>
      <c r="R15" s="95">
        <f>H15+K15+N15</f>
        <v>605.5</v>
      </c>
      <c r="S15" s="8">
        <f>(I15+L15+O15)/3</f>
        <v>67.27777777777777</v>
      </c>
      <c r="T15" s="2"/>
      <c r="U15" s="2"/>
      <c r="V15" s="2"/>
      <c r="W15" s="2"/>
      <c r="X15" s="2"/>
      <c r="Y15" s="2"/>
      <c r="Z15" s="2"/>
    </row>
    <row r="16" spans="2:26" ht="22.5" thickBot="1">
      <c r="B16" s="42">
        <v>3</v>
      </c>
      <c r="C16" s="209" t="s">
        <v>126</v>
      </c>
      <c r="D16" s="77">
        <v>1</v>
      </c>
      <c r="E16" s="56" t="s">
        <v>100</v>
      </c>
      <c r="F16" s="33"/>
      <c r="G16" s="36" t="s">
        <v>65</v>
      </c>
      <c r="H16" s="95">
        <v>195</v>
      </c>
      <c r="I16" s="46">
        <f>H16/3</f>
        <v>65</v>
      </c>
      <c r="J16" s="199">
        <v>3</v>
      </c>
      <c r="K16" s="95">
        <v>204.5</v>
      </c>
      <c r="L16" s="46">
        <f>K16/3</f>
        <v>68.16666666666667</v>
      </c>
      <c r="M16" s="199">
        <v>2</v>
      </c>
      <c r="N16" s="95">
        <v>197.5</v>
      </c>
      <c r="O16" s="46">
        <f>N16/3</f>
        <v>65.83333333333333</v>
      </c>
      <c r="P16" s="199">
        <v>4</v>
      </c>
      <c r="Q16" s="211"/>
      <c r="R16" s="95">
        <f>H16+K16+N16</f>
        <v>597</v>
      </c>
      <c r="S16" s="44">
        <f>(I16+L16+O16)/3</f>
        <v>66.33333333333333</v>
      </c>
      <c r="T16" s="2"/>
      <c r="U16" s="2"/>
      <c r="V16" s="2"/>
      <c r="W16" s="2"/>
      <c r="X16" s="2"/>
      <c r="Y16" s="2"/>
      <c r="Z16" s="2"/>
    </row>
    <row r="17" spans="2:26" ht="22.5" thickBot="1">
      <c r="B17" s="42">
        <v>4</v>
      </c>
      <c r="C17" s="5" t="s">
        <v>124</v>
      </c>
      <c r="D17" s="53" t="s">
        <v>32</v>
      </c>
      <c r="E17" s="5" t="s">
        <v>94</v>
      </c>
      <c r="F17" s="54"/>
      <c r="G17" s="59" t="s">
        <v>95</v>
      </c>
      <c r="H17" s="95">
        <v>186.5</v>
      </c>
      <c r="I17" s="46">
        <f>H17/3</f>
        <v>62.166666666666664</v>
      </c>
      <c r="J17" s="199">
        <v>5</v>
      </c>
      <c r="K17" s="95">
        <v>197.5</v>
      </c>
      <c r="L17" s="46">
        <f>K17/3</f>
        <v>65.83333333333333</v>
      </c>
      <c r="M17" s="199">
        <v>4</v>
      </c>
      <c r="N17" s="95">
        <v>199</v>
      </c>
      <c r="O17" s="46">
        <f>N17/3</f>
        <v>66.33333333333333</v>
      </c>
      <c r="P17" s="199">
        <v>3</v>
      </c>
      <c r="Q17" s="84"/>
      <c r="R17" s="20">
        <f>H17+K17+N17</f>
        <v>583</v>
      </c>
      <c r="S17" s="52">
        <f>(I17+L17+O17)/3</f>
        <v>64.77777777777777</v>
      </c>
      <c r="T17" s="2"/>
      <c r="U17" s="2"/>
      <c r="V17" s="2"/>
      <c r="W17" s="2"/>
      <c r="X17" s="2"/>
      <c r="Y17" s="2"/>
      <c r="Z17" s="2"/>
    </row>
    <row r="18" spans="2:26" ht="22.5" thickBot="1">
      <c r="B18" s="42">
        <v>5</v>
      </c>
      <c r="C18" s="49" t="s">
        <v>89</v>
      </c>
      <c r="D18" s="210" t="s">
        <v>32</v>
      </c>
      <c r="E18" s="197" t="s">
        <v>87</v>
      </c>
      <c r="F18" s="33"/>
      <c r="G18" s="36" t="s">
        <v>88</v>
      </c>
      <c r="H18" s="95">
        <v>193.5</v>
      </c>
      <c r="I18" s="46">
        <f>H18/3</f>
        <v>64.5</v>
      </c>
      <c r="J18" s="199">
        <v>4</v>
      </c>
      <c r="K18" s="95">
        <v>192.5</v>
      </c>
      <c r="L18" s="44">
        <f>K18/3</f>
        <v>64.16666666666667</v>
      </c>
      <c r="M18" s="199">
        <v>5</v>
      </c>
      <c r="N18" s="95">
        <v>193</v>
      </c>
      <c r="O18" s="46">
        <f>N18/3</f>
        <v>64.33333333333333</v>
      </c>
      <c r="P18" s="199">
        <v>5</v>
      </c>
      <c r="Q18" s="26"/>
      <c r="R18" s="213">
        <f>H18+K18+N18</f>
        <v>579</v>
      </c>
      <c r="S18" s="207">
        <f>(I18+L18+O18)/3</f>
        <v>64.33333333333333</v>
      </c>
      <c r="T18" s="2"/>
      <c r="U18" s="2"/>
      <c r="V18" s="2"/>
      <c r="W18" s="2"/>
      <c r="X18" s="2"/>
      <c r="Y18" s="2"/>
      <c r="Z18" s="2"/>
    </row>
    <row r="19" spans="2:26" ht="22.5" thickBot="1">
      <c r="B19" s="42">
        <v>6</v>
      </c>
      <c r="C19" s="55" t="s">
        <v>122</v>
      </c>
      <c r="D19" s="42" t="s">
        <v>32</v>
      </c>
      <c r="E19" s="41" t="s">
        <v>69</v>
      </c>
      <c r="F19" s="91" t="s">
        <v>70</v>
      </c>
      <c r="G19" s="76" t="s">
        <v>65</v>
      </c>
      <c r="H19" s="95">
        <v>186</v>
      </c>
      <c r="I19" s="46">
        <f>H19/3-0.5</f>
        <v>61.5</v>
      </c>
      <c r="J19" s="199">
        <v>6</v>
      </c>
      <c r="K19" s="95">
        <v>185.5</v>
      </c>
      <c r="L19" s="44">
        <f>K19/3-0.5</f>
        <v>61.333333333333336</v>
      </c>
      <c r="M19" s="199">
        <v>6</v>
      </c>
      <c r="N19" s="95">
        <v>187</v>
      </c>
      <c r="O19" s="46">
        <f>N19/3-0.5</f>
        <v>61.833333333333336</v>
      </c>
      <c r="P19" s="199">
        <v>6</v>
      </c>
      <c r="Q19" s="28" t="s">
        <v>135</v>
      </c>
      <c r="R19" s="213">
        <f>H19+K19+N19</f>
        <v>558.5</v>
      </c>
      <c r="S19" s="207">
        <f>(I19+L19+O19)/3</f>
        <v>61.555555555555564</v>
      </c>
      <c r="T19" s="2"/>
      <c r="U19" s="2"/>
      <c r="V19" s="2"/>
      <c r="W19" s="2"/>
      <c r="X19" s="2"/>
      <c r="Y19" s="2"/>
      <c r="Z19" s="2"/>
    </row>
    <row r="20" spans="2:26" ht="22.5" thickBot="1">
      <c r="B20" s="42">
        <v>7</v>
      </c>
      <c r="C20" s="55" t="s">
        <v>92</v>
      </c>
      <c r="D20" s="49" t="s">
        <v>32</v>
      </c>
      <c r="E20" s="49" t="s">
        <v>93</v>
      </c>
      <c r="F20" s="10" t="s">
        <v>75</v>
      </c>
      <c r="G20" s="92" t="s">
        <v>65</v>
      </c>
      <c r="H20" s="95">
        <v>183</v>
      </c>
      <c r="I20" s="46">
        <f>H20/3-0.5</f>
        <v>60.5</v>
      </c>
      <c r="J20" s="199">
        <v>7</v>
      </c>
      <c r="K20" s="95">
        <v>184.5</v>
      </c>
      <c r="L20" s="46">
        <f>K20/3-0.5</f>
        <v>61</v>
      </c>
      <c r="M20" s="199">
        <v>7</v>
      </c>
      <c r="N20" s="95">
        <v>184</v>
      </c>
      <c r="O20" s="44">
        <f>N20/3-0.5</f>
        <v>60.833333333333336</v>
      </c>
      <c r="P20" s="199">
        <v>8</v>
      </c>
      <c r="Q20" s="212">
        <v>1</v>
      </c>
      <c r="R20" s="32">
        <f>H20+K20+N20</f>
        <v>551.5</v>
      </c>
      <c r="S20" s="208">
        <f>(I20+L20+O20)/3</f>
        <v>60.77777777777778</v>
      </c>
      <c r="T20" s="2"/>
      <c r="U20" s="2"/>
      <c r="V20" s="2"/>
      <c r="W20" s="2"/>
      <c r="X20" s="2"/>
      <c r="Y20" s="2"/>
      <c r="Z20" s="2"/>
    </row>
    <row r="21" spans="2:26" ht="22.5" thickBot="1">
      <c r="B21" s="42">
        <v>8</v>
      </c>
      <c r="C21" s="77" t="s">
        <v>125</v>
      </c>
      <c r="D21" s="77">
        <v>2</v>
      </c>
      <c r="E21" s="49" t="s">
        <v>41</v>
      </c>
      <c r="F21" s="10"/>
      <c r="G21" s="59" t="s">
        <v>40</v>
      </c>
      <c r="H21" s="95">
        <v>183</v>
      </c>
      <c r="I21" s="46">
        <f>H21/3-1.5</f>
        <v>59.5</v>
      </c>
      <c r="J21" s="199">
        <v>8</v>
      </c>
      <c r="K21" s="95">
        <v>184.5</v>
      </c>
      <c r="L21" s="46">
        <f>K21/3-1.5</f>
        <v>60</v>
      </c>
      <c r="M21" s="199">
        <v>8</v>
      </c>
      <c r="N21" s="95">
        <v>188.5</v>
      </c>
      <c r="O21" s="44">
        <f>N21/3-1.5</f>
        <v>61.333333333333336</v>
      </c>
      <c r="P21" s="199">
        <v>7</v>
      </c>
      <c r="Q21" s="3">
        <v>2</v>
      </c>
      <c r="R21" s="95">
        <f>H21+K21+N21</f>
        <v>556</v>
      </c>
      <c r="S21" s="4">
        <f>(I21+L21+O21)/3</f>
        <v>60.27777777777778</v>
      </c>
      <c r="T21" s="2"/>
      <c r="U21" s="2"/>
      <c r="V21" s="2"/>
      <c r="W21" s="2"/>
      <c r="X21" s="2"/>
      <c r="Y21" s="2"/>
      <c r="Z21" s="2"/>
    </row>
    <row r="22" spans="2:26" ht="22.5" thickBot="1">
      <c r="B22" s="42"/>
      <c r="C22" s="55" t="s">
        <v>123</v>
      </c>
      <c r="D22" s="49" t="s">
        <v>52</v>
      </c>
      <c r="E22" s="198" t="s">
        <v>90</v>
      </c>
      <c r="F22" s="73" t="s">
        <v>91</v>
      </c>
      <c r="G22" s="59" t="s">
        <v>65</v>
      </c>
      <c r="H22" s="173" t="s">
        <v>138</v>
      </c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7"/>
      <c r="T22" s="2"/>
      <c r="U22" s="2"/>
      <c r="V22" s="2"/>
      <c r="W22" s="2"/>
      <c r="X22" s="2"/>
      <c r="Y22" s="2"/>
      <c r="Z22" s="2"/>
    </row>
    <row r="23" spans="2:26" ht="15">
      <c r="B23" s="2"/>
      <c r="C23" s="61"/>
      <c r="D23" s="62"/>
      <c r="E23" s="61"/>
      <c r="F23" s="60"/>
      <c r="G23" s="19"/>
      <c r="H23" s="2"/>
      <c r="I23" s="63"/>
      <c r="J23" s="2"/>
      <c r="K23" s="2"/>
      <c r="L23" s="63"/>
      <c r="M23" s="2"/>
      <c r="N23" s="2"/>
      <c r="O23" s="63"/>
      <c r="P23" s="2"/>
      <c r="Q23" s="2"/>
      <c r="R23" s="19"/>
      <c r="S23" s="63"/>
      <c r="T23" s="2"/>
      <c r="U23" s="2"/>
      <c r="V23" s="2"/>
      <c r="W23" s="2"/>
      <c r="X23" s="2"/>
      <c r="Y23" s="2"/>
      <c r="Z23" s="2"/>
    </row>
    <row r="24" spans="20:26" ht="15">
      <c r="T24" s="2"/>
      <c r="U24" s="2"/>
      <c r="V24" s="2"/>
      <c r="W24" s="2"/>
      <c r="X24" s="2"/>
      <c r="Y24" s="2"/>
      <c r="Z24" s="2"/>
    </row>
    <row r="25" spans="3:26" ht="15">
      <c r="C25" s="11" t="s">
        <v>16</v>
      </c>
      <c r="D25" s="11"/>
      <c r="E25" s="11"/>
      <c r="F25" s="1"/>
      <c r="G25" s="11" t="s">
        <v>23</v>
      </c>
      <c r="H25" s="1"/>
      <c r="I25" s="1"/>
      <c r="J25" s="1"/>
      <c r="K25" s="1"/>
      <c r="T25" s="2"/>
      <c r="U25" s="2"/>
      <c r="V25" s="2"/>
      <c r="W25" s="2"/>
      <c r="X25" s="2"/>
      <c r="Y25" s="2"/>
      <c r="Z25" s="2"/>
    </row>
    <row r="26" spans="3:26" ht="15">
      <c r="C26" s="12"/>
      <c r="D26" s="12"/>
      <c r="E26" s="12"/>
      <c r="F26" s="12"/>
      <c r="G26" s="1"/>
      <c r="H26" s="1"/>
      <c r="I26" s="1"/>
      <c r="J26" s="1"/>
      <c r="K26" s="1"/>
      <c r="T26" s="2"/>
      <c r="U26" s="2"/>
      <c r="V26" s="2"/>
      <c r="W26" s="2"/>
      <c r="X26" s="2"/>
      <c r="Y26" s="2"/>
      <c r="Z26" s="2"/>
    </row>
    <row r="27" spans="3:26" ht="15">
      <c r="C27" s="11" t="s">
        <v>17</v>
      </c>
      <c r="D27" s="12"/>
      <c r="E27" s="12"/>
      <c r="F27" s="1"/>
      <c r="G27" s="11" t="s">
        <v>22</v>
      </c>
      <c r="H27" s="1"/>
      <c r="I27" s="1"/>
      <c r="J27" s="1"/>
      <c r="K27" s="1"/>
      <c r="T27" s="2"/>
      <c r="U27" s="2"/>
      <c r="V27" s="2"/>
      <c r="W27" s="2"/>
      <c r="X27" s="2"/>
      <c r="Y27" s="2"/>
      <c r="Z27" s="2"/>
    </row>
    <row r="28" spans="1:26" ht="15">
      <c r="A28" s="2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2"/>
      <c r="Z28" s="2"/>
    </row>
    <row r="29" spans="1:26" ht="15">
      <c r="A29" s="2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2"/>
      <c r="Z29" s="2"/>
    </row>
    <row r="30" spans="1:26" ht="15">
      <c r="A30" s="2"/>
      <c r="B30" s="82"/>
      <c r="C30" s="81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0"/>
      <c r="T30" s="2"/>
      <c r="Z30" s="2"/>
    </row>
    <row r="31" spans="1:27" ht="15">
      <c r="A31" s="2"/>
      <c r="B31" s="82"/>
      <c r="C31" s="80"/>
      <c r="D31" s="80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0"/>
      <c r="Q31" s="80"/>
      <c r="R31" s="82"/>
      <c r="S31" s="80"/>
      <c r="T31" s="2"/>
      <c r="Z31" s="1"/>
      <c r="AA31" s="1"/>
    </row>
    <row r="32" spans="1:26" ht="15">
      <c r="A32" s="2"/>
      <c r="B32" s="103"/>
      <c r="C32" s="104"/>
      <c r="D32" s="105"/>
      <c r="E32" s="104"/>
      <c r="F32" s="107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8"/>
      <c r="R32" s="103"/>
      <c r="S32" s="103"/>
      <c r="T32" s="2"/>
      <c r="U32" s="2"/>
      <c r="V32" s="2"/>
      <c r="W32" s="2"/>
      <c r="X32" s="2"/>
      <c r="Y32" s="2"/>
      <c r="Z32" s="2"/>
    </row>
    <row r="33" spans="1:26" ht="15">
      <c r="A33" s="2"/>
      <c r="B33" s="103"/>
      <c r="C33" s="104"/>
      <c r="D33" s="105"/>
      <c r="E33" s="104"/>
      <c r="F33" s="107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8"/>
      <c r="R33" s="103"/>
      <c r="S33" s="103"/>
      <c r="T33" s="2"/>
      <c r="U33" s="2"/>
      <c r="V33" s="2"/>
      <c r="W33" s="2"/>
      <c r="X33" s="2"/>
      <c r="Y33" s="2"/>
      <c r="Z33" s="2"/>
    </row>
    <row r="34" spans="1:26" ht="15">
      <c r="A34" s="2"/>
      <c r="B34" s="103"/>
      <c r="C34" s="104"/>
      <c r="D34" s="105"/>
      <c r="E34" s="104"/>
      <c r="F34" s="107"/>
      <c r="G34" s="104"/>
      <c r="H34" s="75"/>
      <c r="I34" s="83"/>
      <c r="J34" s="75"/>
      <c r="K34" s="75"/>
      <c r="L34" s="83"/>
      <c r="M34" s="75"/>
      <c r="N34" s="75"/>
      <c r="O34" s="83"/>
      <c r="P34" s="75"/>
      <c r="Q34" s="108"/>
      <c r="R34" s="103"/>
      <c r="S34" s="103"/>
      <c r="T34" s="2"/>
      <c r="U34" s="2"/>
      <c r="V34" s="2"/>
      <c r="W34" s="2"/>
      <c r="X34" s="2"/>
      <c r="Y34" s="2"/>
      <c r="Z34" s="2"/>
    </row>
    <row r="35" spans="1:26" ht="15">
      <c r="A35" s="2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2"/>
      <c r="U35" s="2"/>
      <c r="V35" s="2"/>
      <c r="W35" s="2"/>
      <c r="X35" s="2"/>
      <c r="Y35" s="2"/>
      <c r="Z35" s="2"/>
    </row>
    <row r="36" spans="1:26" ht="15">
      <c r="A36" s="2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2"/>
      <c r="U36" s="2"/>
      <c r="V36" s="2"/>
      <c r="W36" s="2"/>
      <c r="X36" s="2"/>
      <c r="Y36" s="2"/>
      <c r="Z36" s="2"/>
    </row>
    <row r="37" spans="1:26" ht="15">
      <c r="A37" s="2"/>
      <c r="B37" s="85"/>
      <c r="C37" s="61"/>
      <c r="D37" s="61"/>
      <c r="E37" s="61"/>
      <c r="F37" s="60"/>
      <c r="G37" s="19"/>
      <c r="H37" s="65"/>
      <c r="I37" s="51"/>
      <c r="J37" s="60"/>
      <c r="K37" s="65"/>
      <c r="L37" s="51"/>
      <c r="M37" s="60"/>
      <c r="N37" s="65"/>
      <c r="O37" s="51"/>
      <c r="P37" s="60"/>
      <c r="Q37" s="60"/>
      <c r="R37" s="65"/>
      <c r="S37" s="51"/>
      <c r="T37" s="2"/>
      <c r="U37" s="2"/>
      <c r="V37" s="2"/>
      <c r="W37" s="2"/>
      <c r="X37" s="2"/>
      <c r="Y37" s="2"/>
      <c r="Z37" s="2"/>
    </row>
    <row r="38" spans="1:26" ht="15">
      <c r="A38" s="2"/>
      <c r="B38" s="87"/>
      <c r="C38" s="61"/>
      <c r="D38" s="61"/>
      <c r="E38" s="61"/>
      <c r="F38" s="60"/>
      <c r="G38" s="19"/>
      <c r="H38" s="65"/>
      <c r="I38" s="51"/>
      <c r="J38" s="60"/>
      <c r="K38" s="65"/>
      <c r="L38" s="51"/>
      <c r="M38" s="60"/>
      <c r="N38" s="65"/>
      <c r="O38" s="51"/>
      <c r="P38" s="60"/>
      <c r="Q38" s="60"/>
      <c r="R38" s="65"/>
      <c r="S38" s="51"/>
      <c r="T38" s="2"/>
      <c r="U38" s="2"/>
      <c r="V38" s="2"/>
      <c r="W38" s="2"/>
      <c r="X38" s="2"/>
      <c r="Y38" s="2"/>
      <c r="Z38" s="2"/>
    </row>
    <row r="39" spans="1:26" ht="15">
      <c r="A39" s="2"/>
      <c r="B39" s="87"/>
      <c r="C39" s="61"/>
      <c r="D39" s="61"/>
      <c r="E39" s="61"/>
      <c r="F39" s="60"/>
      <c r="G39" s="19"/>
      <c r="H39" s="2"/>
      <c r="I39" s="51"/>
      <c r="J39" s="2"/>
      <c r="K39" s="2"/>
      <c r="L39" s="51"/>
      <c r="M39" s="2"/>
      <c r="N39" s="2"/>
      <c r="O39" s="51"/>
      <c r="P39" s="2"/>
      <c r="Q39" s="2"/>
      <c r="R39" s="65"/>
      <c r="S39" s="51"/>
      <c r="T39" s="2"/>
      <c r="U39" s="2"/>
      <c r="V39" s="2"/>
      <c r="W39" s="2"/>
      <c r="X39" s="2"/>
      <c r="Y39" s="2"/>
      <c r="Z39" s="2"/>
    </row>
    <row r="40" spans="1:26" ht="15">
      <c r="A40" s="2"/>
      <c r="B40" s="87"/>
      <c r="C40" s="61"/>
      <c r="D40" s="61"/>
      <c r="E40" s="61"/>
      <c r="F40" s="60"/>
      <c r="G40" s="19"/>
      <c r="H40" s="2"/>
      <c r="I40" s="51"/>
      <c r="J40" s="2"/>
      <c r="K40" s="2"/>
      <c r="L40" s="51"/>
      <c r="M40" s="2"/>
      <c r="N40" s="2"/>
      <c r="O40" s="51"/>
      <c r="P40" s="2"/>
      <c r="Q40" s="2"/>
      <c r="R40" s="65"/>
      <c r="S40" s="51"/>
      <c r="T40" s="2"/>
      <c r="U40" s="2"/>
      <c r="V40" s="2"/>
      <c r="W40" s="2"/>
      <c r="X40" s="2"/>
      <c r="Y40" s="2"/>
      <c r="Z40" s="2"/>
    </row>
    <row r="41" spans="1:26" ht="15">
      <c r="A41" s="2"/>
      <c r="B41" s="87"/>
      <c r="C41" s="61"/>
      <c r="D41" s="61"/>
      <c r="E41" s="39"/>
      <c r="F41" s="60"/>
      <c r="G41" s="19"/>
      <c r="H41" s="2"/>
      <c r="I41" s="51"/>
      <c r="J41" s="2"/>
      <c r="K41" s="2"/>
      <c r="L41" s="51"/>
      <c r="M41" s="2"/>
      <c r="N41" s="2"/>
      <c r="O41" s="51"/>
      <c r="P41" s="2"/>
      <c r="Q41" s="2"/>
      <c r="R41" s="65"/>
      <c r="S41" s="51"/>
      <c r="T41" s="2"/>
      <c r="U41" s="2"/>
      <c r="V41" s="2"/>
      <c r="W41" s="2"/>
      <c r="X41" s="2"/>
      <c r="Y41" s="2"/>
      <c r="Z41" s="2"/>
    </row>
    <row r="42" spans="1:26" ht="15">
      <c r="A42" s="2"/>
      <c r="B42" s="87"/>
      <c r="C42" s="61"/>
      <c r="D42" s="61"/>
      <c r="E42" s="39"/>
      <c r="F42" s="60"/>
      <c r="G42" s="19"/>
      <c r="H42" s="2"/>
      <c r="I42" s="51"/>
      <c r="J42" s="2"/>
      <c r="K42" s="2"/>
      <c r="L42" s="51"/>
      <c r="M42" s="2"/>
      <c r="N42" s="2"/>
      <c r="O42" s="51"/>
      <c r="P42" s="2"/>
      <c r="Q42" s="2"/>
      <c r="R42" s="65"/>
      <c r="S42" s="51"/>
      <c r="T42" s="2"/>
      <c r="U42" s="2"/>
      <c r="V42" s="2"/>
      <c r="W42" s="2"/>
      <c r="X42" s="2"/>
      <c r="Y42" s="2"/>
      <c r="Z42" s="2"/>
    </row>
    <row r="43" spans="1:26" ht="15">
      <c r="A43" s="2"/>
      <c r="B43" s="87"/>
      <c r="C43" s="61"/>
      <c r="D43" s="61"/>
      <c r="E43" s="39"/>
      <c r="F43" s="60"/>
      <c r="G43" s="19"/>
      <c r="H43" s="2"/>
      <c r="I43" s="51"/>
      <c r="J43" s="2"/>
      <c r="K43" s="2"/>
      <c r="L43" s="51"/>
      <c r="M43" s="2"/>
      <c r="N43" s="2"/>
      <c r="O43" s="51"/>
      <c r="P43" s="2"/>
      <c r="Q43" s="2"/>
      <c r="R43" s="65"/>
      <c r="S43" s="51"/>
      <c r="T43" s="2"/>
      <c r="U43" s="2"/>
      <c r="V43" s="2"/>
      <c r="W43" s="2"/>
      <c r="X43" s="2"/>
      <c r="Y43" s="2"/>
      <c r="Z43" s="2"/>
    </row>
    <row r="44" spans="1:26" ht="15">
      <c r="A44" s="2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2"/>
      <c r="U44" s="2"/>
      <c r="V44" s="2"/>
      <c r="W44" s="2"/>
      <c r="X44" s="2"/>
      <c r="Y44" s="2"/>
      <c r="Z44" s="2"/>
    </row>
    <row r="45" spans="1:26" ht="15">
      <c r="A45" s="2"/>
      <c r="B45" s="87"/>
      <c r="C45" s="61"/>
      <c r="D45" s="61"/>
      <c r="E45" s="39"/>
      <c r="F45" s="60"/>
      <c r="G45" s="19"/>
      <c r="H45" s="65"/>
      <c r="I45" s="51"/>
      <c r="J45" s="60"/>
      <c r="K45" s="65"/>
      <c r="L45" s="51"/>
      <c r="M45" s="60"/>
      <c r="N45" s="65"/>
      <c r="O45" s="51"/>
      <c r="P45" s="60"/>
      <c r="Q45" s="60"/>
      <c r="R45" s="65"/>
      <c r="S45" s="51"/>
      <c r="T45" s="2"/>
      <c r="U45" s="2"/>
      <c r="V45" s="2"/>
      <c r="W45" s="2"/>
      <c r="X45" s="2"/>
      <c r="Y45" s="2"/>
      <c r="Z45" s="2"/>
    </row>
    <row r="46" spans="1:26" ht="15">
      <c r="A46" s="2"/>
      <c r="B46" s="85"/>
      <c r="C46" s="61"/>
      <c r="D46" s="61"/>
      <c r="E46" s="61"/>
      <c r="F46" s="60"/>
      <c r="G46" s="19"/>
      <c r="H46" s="65"/>
      <c r="I46" s="51"/>
      <c r="J46" s="60"/>
      <c r="K46" s="65"/>
      <c r="L46" s="51"/>
      <c r="M46" s="60"/>
      <c r="N46" s="65"/>
      <c r="O46" s="51"/>
      <c r="P46" s="60"/>
      <c r="Q46" s="60"/>
      <c r="R46" s="65"/>
      <c r="S46" s="51"/>
      <c r="T46" s="2"/>
      <c r="U46" s="2"/>
      <c r="V46" s="2"/>
      <c r="W46" s="2"/>
      <c r="X46" s="2"/>
      <c r="Y46" s="2"/>
      <c r="Z46" s="2"/>
    </row>
    <row r="47" spans="1:26" ht="15">
      <c r="A47" s="2"/>
      <c r="B47" s="87"/>
      <c r="C47" s="61"/>
      <c r="D47" s="61"/>
      <c r="E47" s="61"/>
      <c r="F47" s="60"/>
      <c r="G47" s="19"/>
      <c r="H47" s="2"/>
      <c r="I47" s="51"/>
      <c r="J47" s="2"/>
      <c r="K47" s="2"/>
      <c r="L47" s="51"/>
      <c r="M47" s="2"/>
      <c r="N47" s="2"/>
      <c r="O47" s="51"/>
      <c r="P47" s="2"/>
      <c r="Q47" s="2"/>
      <c r="R47" s="65"/>
      <c r="S47" s="51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81"/>
      <c r="D49" s="81"/>
      <c r="E49" s="81"/>
      <c r="F49" s="80"/>
      <c r="G49" s="81"/>
      <c r="H49" s="80"/>
      <c r="I49" s="80"/>
      <c r="J49" s="80"/>
      <c r="K49" s="8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82"/>
      <c r="D50" s="82"/>
      <c r="E50" s="82"/>
      <c r="F50" s="82"/>
      <c r="G50" s="80"/>
      <c r="H50" s="80"/>
      <c r="I50" s="80"/>
      <c r="J50" s="80"/>
      <c r="K50" s="8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81"/>
      <c r="D51" s="82"/>
      <c r="E51" s="82"/>
      <c r="F51" s="80"/>
      <c r="G51" s="81"/>
      <c r="H51" s="80"/>
      <c r="I51" s="80"/>
      <c r="J51" s="80"/>
      <c r="K51" s="8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</sheetData>
  <sheetProtection selectLockedCells="1" selectUnlockedCells="1"/>
  <mergeCells count="42">
    <mergeCell ref="B2:S2"/>
    <mergeCell ref="B3:S3"/>
    <mergeCell ref="D4:F4"/>
    <mergeCell ref="G4:L4"/>
    <mergeCell ref="M4:R4"/>
    <mergeCell ref="H12:S12"/>
    <mergeCell ref="H22:S22"/>
    <mergeCell ref="S6:S8"/>
    <mergeCell ref="B6:B8"/>
    <mergeCell ref="C6:C8"/>
    <mergeCell ref="D6:D8"/>
    <mergeCell ref="E6:E8"/>
    <mergeCell ref="F6:F8"/>
    <mergeCell ref="G6:G8"/>
    <mergeCell ref="D30:F30"/>
    <mergeCell ref="G30:L30"/>
    <mergeCell ref="M30:R30"/>
    <mergeCell ref="H6:J7"/>
    <mergeCell ref="K6:M7"/>
    <mergeCell ref="N6:P7"/>
    <mergeCell ref="Q6:Q8"/>
    <mergeCell ref="R6:R8"/>
    <mergeCell ref="C32:C34"/>
    <mergeCell ref="D32:D34"/>
    <mergeCell ref="E32:E34"/>
    <mergeCell ref="F32:F34"/>
    <mergeCell ref="G32:G34"/>
    <mergeCell ref="B9:S9"/>
    <mergeCell ref="B10:S10"/>
    <mergeCell ref="B13:S13"/>
    <mergeCell ref="B28:S28"/>
    <mergeCell ref="B29:S29"/>
    <mergeCell ref="B35:S35"/>
    <mergeCell ref="B36:S36"/>
    <mergeCell ref="B44:S44"/>
    <mergeCell ref="H32:J33"/>
    <mergeCell ref="K32:M33"/>
    <mergeCell ref="N32:P33"/>
    <mergeCell ref="Q32:Q34"/>
    <mergeCell ref="R32:R34"/>
    <mergeCell ref="S32:S34"/>
    <mergeCell ref="B32:B34"/>
  </mergeCells>
  <printOptions/>
  <pageMargins left="0.25" right="0.25" top="1" bottom="1" header="0.3" footer="0.3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71"/>
  <sheetViews>
    <sheetView zoomScale="110" zoomScaleNormal="110" zoomScalePageLayoutView="0" workbookViewId="0" topLeftCell="A1">
      <selection activeCell="U11" sqref="U11"/>
    </sheetView>
  </sheetViews>
  <sheetFormatPr defaultColWidth="8.8515625" defaultRowHeight="15"/>
  <cols>
    <col min="1" max="1" width="5.140625" style="0" customWidth="1"/>
    <col min="2" max="2" width="3.8515625" style="0" customWidth="1"/>
    <col min="3" max="3" width="16.421875" style="0" customWidth="1"/>
    <col min="4" max="4" width="4.7109375" style="0" customWidth="1"/>
    <col min="5" max="5" width="21.140625" style="0" customWidth="1"/>
    <col min="6" max="6" width="11.421875" style="0" customWidth="1"/>
    <col min="7" max="7" width="13.421875" style="0" customWidth="1"/>
    <col min="8" max="8" width="6.00390625" style="0" customWidth="1"/>
    <col min="9" max="9" width="5.7109375" style="0" customWidth="1"/>
    <col min="10" max="10" width="3.421875" style="0" customWidth="1"/>
    <col min="11" max="11" width="5.00390625" style="0" customWidth="1"/>
    <col min="12" max="12" width="5.7109375" style="0" customWidth="1"/>
    <col min="13" max="13" width="5.00390625" style="0" customWidth="1"/>
    <col min="14" max="14" width="6.140625" style="0" customWidth="1"/>
    <col min="15" max="15" width="6.421875" style="0" customWidth="1"/>
    <col min="16" max="16" width="5.7109375" style="0" customWidth="1"/>
    <col min="17" max="17" width="3.7109375" style="0" customWidth="1"/>
    <col min="18" max="18" width="6.421875" style="0" customWidth="1"/>
    <col min="19" max="19" width="5.28125" style="0" customWidth="1"/>
  </cols>
  <sheetData>
    <row r="1" spans="2:26" ht="15">
      <c r="B1" s="99" t="s">
        <v>19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2"/>
      <c r="Z1" s="2"/>
    </row>
    <row r="2" spans="2:26" ht="1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2"/>
      <c r="Z2" s="2"/>
    </row>
    <row r="3" spans="2:26" ht="15">
      <c r="B3" s="12"/>
      <c r="C3" s="11" t="s">
        <v>1</v>
      </c>
      <c r="D3" s="100" t="s">
        <v>131</v>
      </c>
      <c r="E3" s="100"/>
      <c r="F3" s="100"/>
      <c r="G3" s="100" t="s">
        <v>144</v>
      </c>
      <c r="H3" s="100"/>
      <c r="I3" s="100"/>
      <c r="J3" s="100"/>
      <c r="K3" s="100"/>
      <c r="L3" s="100"/>
      <c r="M3" s="100" t="s">
        <v>28</v>
      </c>
      <c r="N3" s="100"/>
      <c r="O3" s="100"/>
      <c r="P3" s="100"/>
      <c r="Q3" s="100"/>
      <c r="R3" s="100"/>
      <c r="S3" s="1"/>
      <c r="T3" s="2"/>
      <c r="Z3" s="2"/>
    </row>
    <row r="4" spans="2:27" ht="15.75" thickBot="1">
      <c r="B4" s="12" t="s">
        <v>2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2" t="s">
        <v>20</v>
      </c>
      <c r="S4" s="1"/>
      <c r="T4" s="2"/>
      <c r="Z4" s="1"/>
      <c r="AA4" s="1"/>
    </row>
    <row r="5" spans="2:26" ht="15.75" thickBot="1">
      <c r="B5" s="151" t="s">
        <v>3</v>
      </c>
      <c r="C5" s="143" t="s">
        <v>4</v>
      </c>
      <c r="D5" s="157" t="s">
        <v>5</v>
      </c>
      <c r="E5" s="154" t="s">
        <v>18</v>
      </c>
      <c r="F5" s="160" t="s">
        <v>7</v>
      </c>
      <c r="G5" s="154" t="s">
        <v>8</v>
      </c>
      <c r="H5" s="154" t="s">
        <v>9</v>
      </c>
      <c r="I5" s="154"/>
      <c r="J5" s="154"/>
      <c r="K5" s="154" t="s">
        <v>10</v>
      </c>
      <c r="L5" s="154"/>
      <c r="M5" s="154"/>
      <c r="N5" s="143" t="s">
        <v>129</v>
      </c>
      <c r="O5" s="143"/>
      <c r="P5" s="143"/>
      <c r="Q5" s="148" t="s">
        <v>11</v>
      </c>
      <c r="R5" s="151" t="s">
        <v>12</v>
      </c>
      <c r="S5" s="163" t="s">
        <v>13</v>
      </c>
      <c r="T5" s="2"/>
      <c r="U5" s="2"/>
      <c r="V5" s="2"/>
      <c r="W5" s="2"/>
      <c r="X5" s="2"/>
      <c r="Y5" s="2"/>
      <c r="Z5" s="2"/>
    </row>
    <row r="6" spans="2:26" ht="15.75" thickBot="1">
      <c r="B6" s="151"/>
      <c r="C6" s="143"/>
      <c r="D6" s="157"/>
      <c r="E6" s="154"/>
      <c r="F6" s="160"/>
      <c r="G6" s="154"/>
      <c r="H6" s="154"/>
      <c r="I6" s="154"/>
      <c r="J6" s="154"/>
      <c r="K6" s="154"/>
      <c r="L6" s="154"/>
      <c r="M6" s="154"/>
      <c r="N6" s="143"/>
      <c r="O6" s="143"/>
      <c r="P6" s="143"/>
      <c r="Q6" s="148"/>
      <c r="R6" s="151"/>
      <c r="S6" s="163"/>
      <c r="T6" s="2"/>
      <c r="U6" s="2"/>
      <c r="V6" s="2"/>
      <c r="W6" s="2"/>
      <c r="X6" s="2"/>
      <c r="Y6" s="2"/>
      <c r="Z6" s="2"/>
    </row>
    <row r="7" spans="2:26" ht="28.5" thickBot="1">
      <c r="B7" s="151"/>
      <c r="C7" s="143"/>
      <c r="D7" s="157"/>
      <c r="E7" s="154"/>
      <c r="F7" s="160"/>
      <c r="G7" s="154"/>
      <c r="H7" s="13" t="s">
        <v>14</v>
      </c>
      <c r="I7" s="14" t="s">
        <v>15</v>
      </c>
      <c r="J7" s="15" t="s">
        <v>3</v>
      </c>
      <c r="K7" s="16" t="s">
        <v>14</v>
      </c>
      <c r="L7" s="14" t="s">
        <v>15</v>
      </c>
      <c r="M7" s="15" t="s">
        <v>3</v>
      </c>
      <c r="N7" s="17" t="s">
        <v>14</v>
      </c>
      <c r="O7" s="14" t="s">
        <v>15</v>
      </c>
      <c r="P7" s="17" t="s">
        <v>3</v>
      </c>
      <c r="Q7" s="148"/>
      <c r="R7" s="151"/>
      <c r="S7" s="163"/>
      <c r="T7" s="2"/>
      <c r="U7" s="2"/>
      <c r="V7" s="2"/>
      <c r="W7" s="2"/>
      <c r="X7" s="2"/>
      <c r="Y7" s="2"/>
      <c r="Z7" s="2"/>
    </row>
    <row r="8" spans="2:26" ht="15.75" thickBot="1">
      <c r="B8" s="122" t="s">
        <v>30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2"/>
      <c r="U8" s="2"/>
      <c r="V8" s="2"/>
      <c r="W8" s="2"/>
      <c r="X8" s="2"/>
      <c r="Y8" s="2"/>
      <c r="Z8" s="2"/>
    </row>
    <row r="9" spans="2:26" ht="15.75" thickBot="1">
      <c r="B9" s="122" t="s">
        <v>29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2"/>
      <c r="U9" s="2"/>
      <c r="V9" s="2"/>
      <c r="W9" s="2"/>
      <c r="X9" s="2"/>
      <c r="Y9" s="2"/>
      <c r="Z9" s="2"/>
    </row>
    <row r="10" spans="2:26" ht="22.5" thickBot="1">
      <c r="B10" s="42"/>
      <c r="C10" s="5" t="s">
        <v>112</v>
      </c>
      <c r="D10" s="49" t="s">
        <v>32</v>
      </c>
      <c r="E10" s="77" t="s">
        <v>87</v>
      </c>
      <c r="F10" s="10"/>
      <c r="G10" s="59" t="s">
        <v>88</v>
      </c>
      <c r="H10" s="21">
        <v>123.5</v>
      </c>
      <c r="I10" s="35">
        <f>H10/1.8</f>
        <v>68.61111111111111</v>
      </c>
      <c r="J10" s="199"/>
      <c r="K10" s="32">
        <v>119</v>
      </c>
      <c r="L10" s="37">
        <f>K10/1.8</f>
        <v>66.11111111111111</v>
      </c>
      <c r="M10" s="199"/>
      <c r="N10" s="21">
        <v>122</v>
      </c>
      <c r="O10" s="37">
        <f>N10/1.8</f>
        <v>67.77777777777777</v>
      </c>
      <c r="P10" s="199"/>
      <c r="Q10" s="228"/>
      <c r="R10" s="21">
        <f>H10+K10+N10</f>
        <v>364.5</v>
      </c>
      <c r="S10" s="22">
        <f>(I10+L10+O10)/3</f>
        <v>67.5</v>
      </c>
      <c r="T10" s="2"/>
      <c r="U10" s="2"/>
      <c r="V10" s="2"/>
      <c r="W10" s="2"/>
      <c r="X10" s="2"/>
      <c r="Y10" s="2"/>
      <c r="Z10" s="2"/>
    </row>
    <row r="11" spans="2:26" ht="22.5" thickBot="1">
      <c r="B11" s="42"/>
      <c r="C11" s="5" t="s">
        <v>127</v>
      </c>
      <c r="D11" s="49" t="s">
        <v>32</v>
      </c>
      <c r="E11" s="5" t="s">
        <v>74</v>
      </c>
      <c r="F11" s="3" t="s">
        <v>75</v>
      </c>
      <c r="G11" s="59" t="s">
        <v>65</v>
      </c>
      <c r="H11" s="21">
        <v>123</v>
      </c>
      <c r="I11" s="35">
        <f>H11/1.8</f>
        <v>68.33333333333333</v>
      </c>
      <c r="J11" s="199"/>
      <c r="K11" s="32">
        <v>118.5</v>
      </c>
      <c r="L11" s="37">
        <f>K11/1.8</f>
        <v>65.83333333333333</v>
      </c>
      <c r="M11" s="199"/>
      <c r="N11" s="21">
        <v>116.5</v>
      </c>
      <c r="O11" s="37">
        <f>N11/1.8</f>
        <v>64.72222222222221</v>
      </c>
      <c r="P11" s="199"/>
      <c r="Q11" s="33"/>
      <c r="R11" s="32">
        <f>H11+K11+N11</f>
        <v>358</v>
      </c>
      <c r="S11" s="31">
        <f>(I11+L11+O11)/3</f>
        <v>66.29629629629629</v>
      </c>
      <c r="T11" s="2"/>
      <c r="U11" s="2"/>
      <c r="V11" s="2"/>
      <c r="W11" s="2"/>
      <c r="X11" s="2"/>
      <c r="Y11" s="2"/>
      <c r="Z11" s="2"/>
    </row>
    <row r="12" spans="2:26" ht="22.5" thickBot="1">
      <c r="B12" s="42"/>
      <c r="C12" s="5" t="s">
        <v>108</v>
      </c>
      <c r="D12" s="49" t="s">
        <v>32</v>
      </c>
      <c r="E12" s="5" t="s">
        <v>106</v>
      </c>
      <c r="F12" s="28" t="s">
        <v>107</v>
      </c>
      <c r="G12" s="59" t="s">
        <v>65</v>
      </c>
      <c r="H12" s="21">
        <v>120</v>
      </c>
      <c r="I12" s="35">
        <f>H12/1.8</f>
        <v>66.66666666666667</v>
      </c>
      <c r="J12" s="199"/>
      <c r="K12" s="32">
        <v>116</v>
      </c>
      <c r="L12" s="37">
        <f>K12/1.8</f>
        <v>64.44444444444444</v>
      </c>
      <c r="M12" s="199"/>
      <c r="N12" s="21">
        <v>119.5</v>
      </c>
      <c r="O12" s="37">
        <f>N12/1.8</f>
        <v>66.38888888888889</v>
      </c>
      <c r="P12" s="199"/>
      <c r="Q12" s="26"/>
      <c r="R12" s="32">
        <f>H12+K12+N12</f>
        <v>355.5</v>
      </c>
      <c r="S12" s="31">
        <f>(I12+L12+O12)/3</f>
        <v>65.83333333333333</v>
      </c>
      <c r="T12" s="2"/>
      <c r="U12" s="2"/>
      <c r="V12" s="2"/>
      <c r="W12" s="2"/>
      <c r="X12" s="2"/>
      <c r="Y12" s="2"/>
      <c r="Z12" s="2"/>
    </row>
    <row r="13" spans="2:26" ht="22.5" thickBot="1">
      <c r="B13" s="42"/>
      <c r="C13" s="5" t="s">
        <v>111</v>
      </c>
      <c r="D13" s="49" t="s">
        <v>32</v>
      </c>
      <c r="E13" s="41" t="s">
        <v>83</v>
      </c>
      <c r="F13" s="18"/>
      <c r="G13" s="9" t="s">
        <v>40</v>
      </c>
      <c r="H13" s="21">
        <v>121</v>
      </c>
      <c r="I13" s="35">
        <f>H13/1.8</f>
        <v>67.22222222222221</v>
      </c>
      <c r="J13" s="199"/>
      <c r="K13" s="32">
        <v>114.5</v>
      </c>
      <c r="L13" s="37">
        <f>K13/1.8</f>
        <v>63.61111111111111</v>
      </c>
      <c r="M13" s="199"/>
      <c r="N13" s="21">
        <v>117.5</v>
      </c>
      <c r="O13" s="37">
        <f>N13/1.8</f>
        <v>65.27777777777777</v>
      </c>
      <c r="P13" s="199"/>
      <c r="R13" s="32">
        <f>H13+K13+N13</f>
        <v>353</v>
      </c>
      <c r="S13" s="31">
        <f>(I13+L13+O13)/3</f>
        <v>65.37037037037037</v>
      </c>
      <c r="T13" s="2"/>
      <c r="U13" s="2"/>
      <c r="V13" s="2"/>
      <c r="W13" s="2"/>
      <c r="X13" s="2"/>
      <c r="Y13" s="2"/>
      <c r="Z13" s="2"/>
    </row>
    <row r="14" spans="2:26" ht="22.5" thickBot="1">
      <c r="B14" s="42"/>
      <c r="C14" s="49" t="s">
        <v>116</v>
      </c>
      <c r="D14" s="49" t="s">
        <v>32</v>
      </c>
      <c r="E14" s="41" t="s">
        <v>117</v>
      </c>
      <c r="F14" s="33" t="s">
        <v>118</v>
      </c>
      <c r="G14" s="36" t="s">
        <v>65</v>
      </c>
      <c r="H14" s="21">
        <v>116.5</v>
      </c>
      <c r="I14" s="35">
        <f>H14/1.8</f>
        <v>64.72222222222221</v>
      </c>
      <c r="J14" s="199"/>
      <c r="K14" s="32">
        <v>116.5</v>
      </c>
      <c r="L14" s="37">
        <f>K14/1.8</f>
        <v>64.72222222222221</v>
      </c>
      <c r="M14" s="199"/>
      <c r="N14" s="21">
        <v>112.5</v>
      </c>
      <c r="O14" s="37">
        <f>N14/1.8</f>
        <v>62.5</v>
      </c>
      <c r="P14" s="199"/>
      <c r="Q14" s="50">
        <v>1</v>
      </c>
      <c r="R14" s="32">
        <f>H14+K14+N14</f>
        <v>345.5</v>
      </c>
      <c r="S14" s="37">
        <f>(I14+L14+O14)/3</f>
        <v>63.981481481481474</v>
      </c>
      <c r="T14" s="2"/>
      <c r="U14" s="2"/>
      <c r="V14" s="2"/>
      <c r="W14" s="2"/>
      <c r="X14" s="2"/>
      <c r="Y14" s="2"/>
      <c r="Z14" s="2"/>
    </row>
    <row r="15" spans="2:26" ht="22.5" thickBot="1">
      <c r="B15" s="42"/>
      <c r="C15" s="49" t="s">
        <v>92</v>
      </c>
      <c r="D15" s="49" t="s">
        <v>32</v>
      </c>
      <c r="E15" s="56" t="s">
        <v>109</v>
      </c>
      <c r="F15" s="33" t="s">
        <v>110</v>
      </c>
      <c r="G15" s="59" t="s">
        <v>65</v>
      </c>
      <c r="H15" s="21">
        <v>109</v>
      </c>
      <c r="I15" s="51">
        <f>H15/1.8</f>
        <v>60.55555555555556</v>
      </c>
      <c r="J15" s="200"/>
      <c r="K15" s="32">
        <v>107.5</v>
      </c>
      <c r="L15" s="222">
        <f>K15/1.8</f>
        <v>59.72222222222222</v>
      </c>
      <c r="M15" s="200"/>
      <c r="N15" s="21">
        <v>111.5</v>
      </c>
      <c r="O15" s="222">
        <f>N15/1.8</f>
        <v>61.94444444444444</v>
      </c>
      <c r="P15" s="200"/>
      <c r="Q15" s="229"/>
      <c r="R15" s="223">
        <f>H15+K15+N15</f>
        <v>328</v>
      </c>
      <c r="S15" s="222">
        <f>(I15+L15+O15)/3</f>
        <v>60.74074074074074</v>
      </c>
      <c r="T15" s="2"/>
      <c r="U15" s="2"/>
      <c r="V15" s="2"/>
      <c r="W15" s="2"/>
      <c r="X15" s="2"/>
      <c r="Y15" s="2"/>
      <c r="Z15" s="2"/>
    </row>
    <row r="16" spans="2:26" ht="22.5" thickBot="1">
      <c r="B16" s="42"/>
      <c r="C16" s="55" t="s">
        <v>101</v>
      </c>
      <c r="D16" s="49" t="s">
        <v>32</v>
      </c>
      <c r="E16" s="198" t="s">
        <v>102</v>
      </c>
      <c r="F16" s="73" t="s">
        <v>103</v>
      </c>
      <c r="G16" s="59" t="s">
        <v>65</v>
      </c>
      <c r="H16" s="224" t="s">
        <v>138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6"/>
      <c r="T16" s="2"/>
      <c r="U16" s="2"/>
      <c r="V16" s="2"/>
      <c r="W16" s="2"/>
      <c r="X16" s="2"/>
      <c r="Y16" s="2"/>
      <c r="Z16" s="2"/>
    </row>
    <row r="17" spans="2:26" ht="15.75" customHeight="1" thickBot="1">
      <c r="B17" s="214" t="s">
        <v>27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215"/>
      <c r="T17" s="2"/>
      <c r="U17" s="2"/>
      <c r="V17" s="2"/>
      <c r="W17" s="2"/>
      <c r="X17" s="2"/>
      <c r="Y17" s="2"/>
      <c r="Z17" s="2"/>
    </row>
    <row r="18" spans="2:26" ht="22.5" thickBot="1">
      <c r="B18" s="42"/>
      <c r="C18" s="5" t="s">
        <v>140</v>
      </c>
      <c r="D18" s="49" t="s">
        <v>32</v>
      </c>
      <c r="E18" s="41" t="s">
        <v>141</v>
      </c>
      <c r="F18" s="3" t="s">
        <v>142</v>
      </c>
      <c r="G18" s="9" t="s">
        <v>65</v>
      </c>
      <c r="H18" s="227">
        <v>121.5</v>
      </c>
      <c r="I18" s="37">
        <f>H18/1.8</f>
        <v>67.5</v>
      </c>
      <c r="J18" s="199"/>
      <c r="K18" s="23">
        <v>121</v>
      </c>
      <c r="L18" s="37">
        <f>K18/1.8</f>
        <v>67.22222222222221</v>
      </c>
      <c r="M18" s="199"/>
      <c r="N18" s="227">
        <v>122</v>
      </c>
      <c r="O18" s="37">
        <f>N18/1.8</f>
        <v>67.77777777777777</v>
      </c>
      <c r="P18" s="199"/>
      <c r="Q18" s="10">
        <v>1</v>
      </c>
      <c r="R18" s="21">
        <f>H18+K18+N18</f>
        <v>364.5</v>
      </c>
      <c r="S18" s="22">
        <f>(I18+L18+O18)/3</f>
        <v>67.5</v>
      </c>
      <c r="T18" s="2"/>
      <c r="U18" s="2"/>
      <c r="V18" s="2"/>
      <c r="W18" s="2"/>
      <c r="X18" s="2"/>
      <c r="Y18" s="2"/>
      <c r="Z18" s="2"/>
    </row>
    <row r="19" spans="2:26" ht="22.5" thickBot="1">
      <c r="B19" s="42"/>
      <c r="C19" s="5" t="s">
        <v>105</v>
      </c>
      <c r="D19" s="49" t="s">
        <v>32</v>
      </c>
      <c r="E19" s="39" t="s">
        <v>83</v>
      </c>
      <c r="F19" s="73"/>
      <c r="G19" s="59" t="s">
        <v>40</v>
      </c>
      <c r="H19" s="30">
        <v>121</v>
      </c>
      <c r="I19" s="35">
        <f>H19/1.8</f>
        <v>67.22222222222221</v>
      </c>
      <c r="J19" s="199"/>
      <c r="K19" s="32">
        <v>117.5</v>
      </c>
      <c r="L19" s="37">
        <f>K19/1.8</f>
        <v>65.27777777777777</v>
      </c>
      <c r="M19" s="199"/>
      <c r="N19" s="34">
        <v>121</v>
      </c>
      <c r="O19" s="35">
        <f>N19/1.8</f>
        <v>67.22222222222221</v>
      </c>
      <c r="P19" s="199"/>
      <c r="Q19" s="33"/>
      <c r="R19" s="34">
        <f>H19+K19+N19</f>
        <v>359.5</v>
      </c>
      <c r="S19" s="31">
        <f>(I19+L19+O19)/3</f>
        <v>66.57407407407408</v>
      </c>
      <c r="T19" s="2"/>
      <c r="U19" s="2"/>
      <c r="V19" s="2"/>
      <c r="W19" s="2"/>
      <c r="X19" s="2"/>
      <c r="Y19" s="2"/>
      <c r="Z19" s="2"/>
    </row>
    <row r="20" spans="2:26" ht="22.5" thickBot="1">
      <c r="B20" s="42"/>
      <c r="C20" s="49" t="s">
        <v>114</v>
      </c>
      <c r="D20" s="49" t="s">
        <v>32</v>
      </c>
      <c r="E20" s="49" t="s">
        <v>115</v>
      </c>
      <c r="F20" s="28" t="s">
        <v>110</v>
      </c>
      <c r="G20" s="59" t="s">
        <v>65</v>
      </c>
      <c r="H20" s="30">
        <v>115</v>
      </c>
      <c r="I20" s="35">
        <f>H20/1.8</f>
        <v>63.888888888888886</v>
      </c>
      <c r="J20" s="199"/>
      <c r="K20" s="30">
        <v>112</v>
      </c>
      <c r="L20" s="37">
        <f>K20/1.8</f>
        <v>62.22222222222222</v>
      </c>
      <c r="M20" s="199"/>
      <c r="N20" s="30">
        <v>117</v>
      </c>
      <c r="O20" s="35">
        <f>N20/1.8</f>
        <v>65</v>
      </c>
      <c r="P20" s="199"/>
      <c r="Q20" s="26"/>
      <c r="R20" s="32">
        <f>H20+K20+N20</f>
        <v>344</v>
      </c>
      <c r="S20" s="37">
        <f>(I20+L20+O20)/3</f>
        <v>63.7037037037037</v>
      </c>
      <c r="T20" s="2"/>
      <c r="U20" s="2"/>
      <c r="V20" s="2"/>
      <c r="W20" s="2"/>
      <c r="X20" s="2"/>
      <c r="Y20" s="2"/>
      <c r="Z20" s="2"/>
    </row>
    <row r="21" spans="2:26" ht="22.5" thickBot="1">
      <c r="B21" s="42"/>
      <c r="C21" s="49" t="s">
        <v>143</v>
      </c>
      <c r="D21" s="49" t="s">
        <v>32</v>
      </c>
      <c r="E21" s="56" t="s">
        <v>63</v>
      </c>
      <c r="F21" s="3" t="s">
        <v>64</v>
      </c>
      <c r="G21" s="9" t="s">
        <v>65</v>
      </c>
      <c r="H21" s="227">
        <v>112</v>
      </c>
      <c r="I21" s="37">
        <f>H21/1.8</f>
        <v>62.22222222222222</v>
      </c>
      <c r="J21" s="199"/>
      <c r="K21" s="23">
        <v>116</v>
      </c>
      <c r="L21" s="37">
        <f>K21/1.8</f>
        <v>64.44444444444444</v>
      </c>
      <c r="M21" s="199"/>
      <c r="N21" s="227">
        <v>113</v>
      </c>
      <c r="O21" s="37">
        <f>N21/1.8</f>
        <v>62.77777777777778</v>
      </c>
      <c r="P21" s="199"/>
      <c r="Q21" s="10"/>
      <c r="R21" s="21">
        <f>H21+K21+N21</f>
        <v>341</v>
      </c>
      <c r="S21" s="22">
        <f>(I21+L21+O21)/3</f>
        <v>63.148148148148145</v>
      </c>
      <c r="T21" s="2"/>
      <c r="U21" s="2"/>
      <c r="V21" s="2"/>
      <c r="W21" s="2"/>
      <c r="X21" s="2"/>
      <c r="Y21" s="2"/>
      <c r="Z21" s="2"/>
    </row>
    <row r="22" spans="2:26" ht="22.5" thickBot="1">
      <c r="B22" s="42"/>
      <c r="C22" s="49" t="s">
        <v>113</v>
      </c>
      <c r="D22" s="49" t="s">
        <v>32</v>
      </c>
      <c r="E22" s="49" t="s">
        <v>102</v>
      </c>
      <c r="F22" s="195" t="s">
        <v>103</v>
      </c>
      <c r="G22" s="59" t="s">
        <v>65</v>
      </c>
      <c r="H22" s="227">
        <v>115</v>
      </c>
      <c r="I22" s="37">
        <f>H22/1.8</f>
        <v>63.888888888888886</v>
      </c>
      <c r="J22" s="199"/>
      <c r="K22" s="23">
        <v>111.5</v>
      </c>
      <c r="L22" s="37">
        <f>K22/1.8</f>
        <v>61.94444444444444</v>
      </c>
      <c r="M22" s="199"/>
      <c r="N22" s="227">
        <v>110.5</v>
      </c>
      <c r="O22" s="37">
        <f>N22/1.8</f>
        <v>61.388888888888886</v>
      </c>
      <c r="P22" s="199"/>
      <c r="Q22" s="10"/>
      <c r="R22" s="21">
        <f>H22+K22+N22</f>
        <v>337</v>
      </c>
      <c r="S22" s="22">
        <f>(I22+L22+O22)/3</f>
        <v>62.40740740740741</v>
      </c>
      <c r="T22" s="2"/>
      <c r="U22" s="2"/>
      <c r="V22" s="2"/>
      <c r="W22" s="2"/>
      <c r="X22" s="2"/>
      <c r="Y22" s="2"/>
      <c r="Z22" s="2"/>
    </row>
    <row r="23" spans="3:26" ht="15">
      <c r="C23" s="11" t="s">
        <v>16</v>
      </c>
      <c r="D23" s="11"/>
      <c r="E23" s="11"/>
      <c r="F23" s="1"/>
      <c r="G23" s="11" t="s">
        <v>23</v>
      </c>
      <c r="H23" s="1"/>
      <c r="I23" s="1"/>
      <c r="J23" s="1"/>
      <c r="K23" s="1"/>
      <c r="T23" s="2"/>
      <c r="U23" s="2"/>
      <c r="V23" s="2"/>
      <c r="W23" s="2"/>
      <c r="X23" s="2"/>
      <c r="Y23" s="2"/>
      <c r="Z23" s="2"/>
    </row>
    <row r="24" spans="3:26" ht="15">
      <c r="C24" s="12"/>
      <c r="D24" s="12"/>
      <c r="E24" s="12"/>
      <c r="F24" s="12"/>
      <c r="G24" s="1"/>
      <c r="H24" s="1"/>
      <c r="I24" s="1"/>
      <c r="J24" s="1"/>
      <c r="K24" s="1"/>
      <c r="T24" s="2"/>
      <c r="U24" s="2"/>
      <c r="V24" s="2"/>
      <c r="W24" s="2"/>
      <c r="X24" s="2"/>
      <c r="Y24" s="2"/>
      <c r="Z24" s="2"/>
    </row>
    <row r="25" spans="3:26" ht="15">
      <c r="C25" s="11" t="s">
        <v>17</v>
      </c>
      <c r="D25" s="12"/>
      <c r="E25" s="12"/>
      <c r="F25" s="1"/>
      <c r="G25" s="11" t="s">
        <v>22</v>
      </c>
      <c r="H25" s="1"/>
      <c r="I25" s="1"/>
      <c r="J25" s="1"/>
      <c r="K25" s="1"/>
      <c r="T25" s="2"/>
      <c r="U25" s="2"/>
      <c r="V25" s="2"/>
      <c r="W25" s="2"/>
      <c r="X25" s="2"/>
      <c r="Y25" s="2"/>
      <c r="Z25" s="2"/>
    </row>
    <row r="26" spans="3:26" ht="15">
      <c r="C26" s="2"/>
      <c r="D26" s="2"/>
      <c r="E26" s="2"/>
      <c r="F26" s="2"/>
      <c r="G26" s="2"/>
      <c r="T26" s="2"/>
      <c r="U26" s="2"/>
      <c r="V26" s="2"/>
      <c r="W26" s="2"/>
      <c r="X26" s="2"/>
      <c r="Y26" s="2"/>
      <c r="Z26" s="2"/>
    </row>
    <row r="27" spans="3:26" ht="15">
      <c r="C27" s="2"/>
      <c r="D27" s="2"/>
      <c r="E27" s="2"/>
      <c r="F27" s="2"/>
      <c r="G27" s="2"/>
      <c r="T27" s="2"/>
      <c r="U27" s="2"/>
      <c r="V27" s="2"/>
      <c r="W27" s="2"/>
      <c r="X27" s="2"/>
      <c r="Y27" s="2"/>
      <c r="Z27" s="2"/>
    </row>
    <row r="28" spans="20:26" ht="15">
      <c r="T28" s="2"/>
      <c r="U28" s="2"/>
      <c r="V28" s="2"/>
      <c r="W28" s="2"/>
      <c r="X28" s="2"/>
      <c r="Y28" s="2"/>
      <c r="Z28" s="2"/>
    </row>
    <row r="29" spans="20:26" ht="15">
      <c r="T29" s="2"/>
      <c r="U29" s="2"/>
      <c r="V29" s="2"/>
      <c r="W29" s="2"/>
      <c r="X29" s="2"/>
      <c r="Y29" s="2"/>
      <c r="Z29" s="2"/>
    </row>
    <row r="30" spans="20:26" ht="15">
      <c r="T30" s="2"/>
      <c r="U30" s="2"/>
      <c r="V30" s="2"/>
      <c r="W30" s="2"/>
      <c r="X30" s="2"/>
      <c r="Y30" s="2"/>
      <c r="Z30" s="2"/>
    </row>
    <row r="31" spans="20:26" ht="15">
      <c r="T31" s="2"/>
      <c r="U31" s="2"/>
      <c r="V31" s="2"/>
      <c r="W31" s="2"/>
      <c r="X31" s="2"/>
      <c r="Y31" s="2"/>
      <c r="Z31" s="2"/>
    </row>
    <row r="32" spans="20:26" ht="15">
      <c r="T32" s="2"/>
      <c r="U32" s="2"/>
      <c r="V32" s="2"/>
      <c r="W32" s="2"/>
      <c r="X32" s="2"/>
      <c r="Y32" s="2"/>
      <c r="Z32" s="2"/>
    </row>
    <row r="33" spans="20:26" ht="15">
      <c r="T33" s="2"/>
      <c r="U33" s="2"/>
      <c r="V33" s="2"/>
      <c r="W33" s="2"/>
      <c r="X33" s="2"/>
      <c r="Y33" s="2"/>
      <c r="Z33" s="2"/>
    </row>
    <row r="34" spans="20:26" ht="15">
      <c r="T34" s="2"/>
      <c r="U34" s="2"/>
      <c r="V34" s="2"/>
      <c r="W34" s="2"/>
      <c r="X34" s="2"/>
      <c r="Y34" s="2"/>
      <c r="Z34" s="2"/>
    </row>
    <row r="35" spans="20:26" ht="15">
      <c r="T35" s="2"/>
      <c r="U35" s="2"/>
      <c r="V35" s="2"/>
      <c r="W35" s="2"/>
      <c r="X35" s="2"/>
      <c r="Y35" s="2"/>
      <c r="Z35" s="2"/>
    </row>
    <row r="36" spans="20:26" ht="15">
      <c r="T36" s="2"/>
      <c r="U36" s="2"/>
      <c r="V36" s="2"/>
      <c r="W36" s="2"/>
      <c r="X36" s="2"/>
      <c r="Y36" s="2"/>
      <c r="Z36" s="2"/>
    </row>
    <row r="37" spans="20:26" ht="15">
      <c r="T37" s="2"/>
      <c r="U37" s="2"/>
      <c r="V37" s="2"/>
      <c r="W37" s="2"/>
      <c r="X37" s="2"/>
      <c r="Y37" s="2"/>
      <c r="Z37" s="2"/>
    </row>
    <row r="38" spans="20:26" ht="15">
      <c r="T38" s="2"/>
      <c r="U38" s="2"/>
      <c r="V38" s="2"/>
      <c r="W38" s="2"/>
      <c r="X38" s="2"/>
      <c r="Y38" s="2"/>
      <c r="Z38" s="2"/>
    </row>
    <row r="39" spans="20:26" ht="15">
      <c r="T39" s="2"/>
      <c r="U39" s="2"/>
      <c r="V39" s="2"/>
      <c r="W39" s="2"/>
      <c r="X39" s="2"/>
      <c r="Y39" s="2"/>
      <c r="Z39" s="2"/>
    </row>
    <row r="40" spans="20:26" ht="15">
      <c r="T40" s="2"/>
      <c r="U40" s="2"/>
      <c r="V40" s="2"/>
      <c r="W40" s="2"/>
      <c r="X40" s="2"/>
      <c r="Y40" s="2"/>
      <c r="Z40" s="2"/>
    </row>
    <row r="41" spans="20:26" ht="15">
      <c r="T41" s="2"/>
      <c r="U41" s="2"/>
      <c r="V41" s="2"/>
      <c r="W41" s="2"/>
      <c r="X41" s="2"/>
      <c r="Y41" s="2"/>
      <c r="Z41" s="2"/>
    </row>
    <row r="42" spans="20:26" ht="15">
      <c r="T42" s="2"/>
      <c r="U42" s="2"/>
      <c r="V42" s="2"/>
      <c r="W42" s="2"/>
      <c r="X42" s="2"/>
      <c r="Y42" s="2"/>
      <c r="Z42" s="2"/>
    </row>
    <row r="43" spans="20:26" ht="15">
      <c r="T43" s="2"/>
      <c r="U43" s="2"/>
      <c r="V43" s="2"/>
      <c r="W43" s="2"/>
      <c r="X43" s="2"/>
      <c r="Y43" s="2"/>
      <c r="Z43" s="2"/>
    </row>
    <row r="44" spans="20:26" ht="15">
      <c r="T44" s="2"/>
      <c r="U44" s="2"/>
      <c r="V44" s="2"/>
      <c r="W44" s="2"/>
      <c r="X44" s="2"/>
      <c r="Y44" s="2"/>
      <c r="Z44" s="2"/>
    </row>
    <row r="45" spans="20:26" ht="15">
      <c r="T45" s="2"/>
      <c r="U45" s="2"/>
      <c r="V45" s="2"/>
      <c r="W45" s="2"/>
      <c r="X45" s="2"/>
      <c r="Y45" s="2"/>
      <c r="Z45" s="2"/>
    </row>
    <row r="46" spans="20:26" ht="15">
      <c r="T46" s="2"/>
      <c r="U46" s="2"/>
      <c r="V46" s="2"/>
      <c r="W46" s="2"/>
      <c r="X46" s="2"/>
      <c r="Y46" s="2"/>
      <c r="Z46" s="2"/>
    </row>
    <row r="47" spans="20:26" ht="15">
      <c r="T47" s="2"/>
      <c r="U47" s="2"/>
      <c r="V47" s="2"/>
      <c r="W47" s="2"/>
      <c r="X47" s="2"/>
      <c r="Y47" s="2"/>
      <c r="Z47" s="2"/>
    </row>
    <row r="48" spans="20:26" ht="15">
      <c r="T48" s="2"/>
      <c r="U48" s="2"/>
      <c r="V48" s="2"/>
      <c r="W48" s="2"/>
      <c r="X48" s="2"/>
      <c r="Y48" s="2"/>
      <c r="Z48" s="2"/>
    </row>
    <row r="49" spans="20:26" ht="15">
      <c r="T49" s="2"/>
      <c r="U49" s="2"/>
      <c r="V49" s="2"/>
      <c r="W49" s="2"/>
      <c r="X49" s="2"/>
      <c r="Y49" s="2"/>
      <c r="Z49" s="2"/>
    </row>
    <row r="50" spans="20:26" ht="15">
      <c r="T50" s="2"/>
      <c r="U50" s="2"/>
      <c r="V50" s="2"/>
      <c r="W50" s="2"/>
      <c r="X50" s="2"/>
      <c r="Y50" s="2"/>
      <c r="Z50" s="2"/>
    </row>
    <row r="51" spans="20:26" ht="15">
      <c r="T51" s="2"/>
      <c r="U51" s="2"/>
      <c r="V51" s="2"/>
      <c r="W51" s="2"/>
      <c r="X51" s="2"/>
      <c r="Y51" s="2"/>
      <c r="Z51" s="2"/>
    </row>
    <row r="52" spans="20:26" ht="15">
      <c r="T52" s="2"/>
      <c r="U52" s="2"/>
      <c r="V52" s="2"/>
      <c r="W52" s="2"/>
      <c r="X52" s="2"/>
      <c r="Y52" s="2"/>
      <c r="Z52" s="2"/>
    </row>
    <row r="53" spans="20:26" ht="15">
      <c r="T53" s="2"/>
      <c r="U53" s="2"/>
      <c r="V53" s="2"/>
      <c r="W53" s="2"/>
      <c r="X53" s="2"/>
      <c r="Y53" s="2"/>
      <c r="Z53" s="2"/>
    </row>
    <row r="54" spans="20:26" ht="15">
      <c r="T54" s="2"/>
      <c r="U54" s="2"/>
      <c r="V54" s="2"/>
      <c r="W54" s="2"/>
      <c r="X54" s="2"/>
      <c r="Y54" s="2"/>
      <c r="Z54" s="2"/>
    </row>
    <row r="55" spans="20:26" ht="15">
      <c r="T55" s="2"/>
      <c r="U55" s="2"/>
      <c r="V55" s="2"/>
      <c r="W55" s="2"/>
      <c r="X55" s="2"/>
      <c r="Y55" s="2"/>
      <c r="Z55" s="2"/>
    </row>
    <row r="56" spans="20:26" ht="15">
      <c r="T56" s="2"/>
      <c r="U56" s="2"/>
      <c r="V56" s="2"/>
      <c r="W56" s="2"/>
      <c r="X56" s="2"/>
      <c r="Y56" s="2"/>
      <c r="Z56" s="2"/>
    </row>
    <row r="57" spans="20:26" ht="15">
      <c r="T57" s="2"/>
      <c r="U57" s="2"/>
      <c r="V57" s="2"/>
      <c r="W57" s="2"/>
      <c r="X57" s="2"/>
      <c r="Y57" s="2"/>
      <c r="Z57" s="2"/>
    </row>
    <row r="58" spans="20:26" ht="15">
      <c r="T58" s="2"/>
      <c r="U58" s="2"/>
      <c r="V58" s="2"/>
      <c r="W58" s="2"/>
      <c r="X58" s="2"/>
      <c r="Y58" s="2"/>
      <c r="Z58" s="2"/>
    </row>
    <row r="59" spans="20:26" ht="15">
      <c r="T59" s="2"/>
      <c r="U59" s="2"/>
      <c r="V59" s="2"/>
      <c r="W59" s="2"/>
      <c r="X59" s="2"/>
      <c r="Y59" s="2"/>
      <c r="Z59" s="2"/>
    </row>
    <row r="60" spans="20:26" ht="15">
      <c r="T60" s="2"/>
      <c r="U60" s="2"/>
      <c r="V60" s="2"/>
      <c r="W60" s="2"/>
      <c r="X60" s="2"/>
      <c r="Y60" s="2"/>
      <c r="Z60" s="2"/>
    </row>
    <row r="61" spans="20:26" ht="15">
      <c r="T61" s="2"/>
      <c r="U61" s="2"/>
      <c r="V61" s="2"/>
      <c r="W61" s="2"/>
      <c r="X61" s="2"/>
      <c r="Y61" s="2"/>
      <c r="Z61" s="2"/>
    </row>
    <row r="62" spans="20:26" ht="15">
      <c r="T62" s="2"/>
      <c r="U62" s="2"/>
      <c r="V62" s="2"/>
      <c r="W62" s="2"/>
      <c r="X62" s="2"/>
      <c r="Y62" s="2"/>
      <c r="Z62" s="2"/>
    </row>
    <row r="63" spans="20:26" ht="15">
      <c r="T63" s="2"/>
      <c r="U63" s="2"/>
      <c r="V63" s="2"/>
      <c r="W63" s="2"/>
      <c r="X63" s="2"/>
      <c r="Y63" s="2"/>
      <c r="Z63" s="2"/>
    </row>
    <row r="64" spans="20:26" ht="15">
      <c r="T64" s="2"/>
      <c r="U64" s="2"/>
      <c r="V64" s="2"/>
      <c r="W64" s="2"/>
      <c r="X64" s="2"/>
      <c r="Y64" s="2"/>
      <c r="Z64" s="2"/>
    </row>
    <row r="65" spans="20:26" ht="15">
      <c r="T65" s="2"/>
      <c r="U65" s="2"/>
      <c r="V65" s="2"/>
      <c r="W65" s="2"/>
      <c r="X65" s="2"/>
      <c r="Y65" s="2"/>
      <c r="Z65" s="2"/>
    </row>
    <row r="66" spans="20:26" ht="15">
      <c r="T66" s="2"/>
      <c r="U66" s="2"/>
      <c r="V66" s="2"/>
      <c r="W66" s="2"/>
      <c r="X66" s="2"/>
      <c r="Y66" s="2"/>
      <c r="Z66" s="2"/>
    </row>
    <row r="67" spans="20:26" ht="15">
      <c r="T67" s="2"/>
      <c r="U67" s="2"/>
      <c r="V67" s="2"/>
      <c r="W67" s="2"/>
      <c r="X67" s="2"/>
      <c r="Y67" s="2"/>
      <c r="Z67" s="2"/>
    </row>
    <row r="68" spans="20:26" ht="15">
      <c r="T68" s="2"/>
      <c r="U68" s="2"/>
      <c r="V68" s="2"/>
      <c r="W68" s="2"/>
      <c r="X68" s="2"/>
      <c r="Y68" s="2"/>
      <c r="Z68" s="2"/>
    </row>
    <row r="69" spans="20:26" ht="15">
      <c r="T69" s="2"/>
      <c r="U69" s="2"/>
      <c r="V69" s="2"/>
      <c r="W69" s="2"/>
      <c r="X69" s="2"/>
      <c r="Y69" s="2"/>
      <c r="Z69" s="2"/>
    </row>
    <row r="70" spans="20:26" ht="15">
      <c r="T70" s="2"/>
      <c r="U70" s="2"/>
      <c r="V70" s="2"/>
      <c r="W70" s="2"/>
      <c r="X70" s="2"/>
      <c r="Y70" s="2"/>
      <c r="Z70" s="2"/>
    </row>
    <row r="71" spans="20:26" ht="15">
      <c r="T71" s="2"/>
      <c r="U71" s="2"/>
      <c r="V71" s="2"/>
      <c r="W71" s="2"/>
      <c r="X71" s="2"/>
      <c r="Y71" s="2"/>
      <c r="Z71" s="2"/>
    </row>
  </sheetData>
  <sheetProtection selectLockedCells="1" selectUnlockedCells="1"/>
  <mergeCells count="21">
    <mergeCell ref="B17:S17"/>
    <mergeCell ref="H16:S16"/>
    <mergeCell ref="C5:C7"/>
    <mergeCell ref="D5:D7"/>
    <mergeCell ref="E5:E7"/>
    <mergeCell ref="F5:F7"/>
    <mergeCell ref="G5:G7"/>
    <mergeCell ref="B1:S1"/>
    <mergeCell ref="B2:S2"/>
    <mergeCell ref="D3:F3"/>
    <mergeCell ref="G3:L3"/>
    <mergeCell ref="M3:R3"/>
    <mergeCell ref="B8:S8"/>
    <mergeCell ref="B9:S9"/>
    <mergeCell ref="H5:J6"/>
    <mergeCell ref="K5:M6"/>
    <mergeCell ref="N5:P6"/>
    <mergeCell ref="Q5:Q7"/>
    <mergeCell ref="R5:R7"/>
    <mergeCell ref="S5:S7"/>
    <mergeCell ref="B5:B7"/>
  </mergeCells>
  <printOptions/>
  <pageMargins left="0.25" right="0.25" top="1" bottom="1" header="0.3" footer="0.3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26"/>
  <sheetViews>
    <sheetView tabSelected="1" zoomScalePageLayoutView="0" workbookViewId="0" topLeftCell="A1">
      <selection activeCell="U21" sqref="U21"/>
    </sheetView>
  </sheetViews>
  <sheetFormatPr defaultColWidth="8.8515625" defaultRowHeight="15"/>
  <cols>
    <col min="1" max="1" width="4.28125" style="0" customWidth="1"/>
    <col min="2" max="2" width="3.8515625" style="0" customWidth="1"/>
    <col min="3" max="3" width="15.7109375" style="0" customWidth="1"/>
    <col min="4" max="4" width="4.7109375" style="0" customWidth="1"/>
    <col min="5" max="5" width="19.7109375" style="0" customWidth="1"/>
    <col min="6" max="6" width="10.421875" style="0" customWidth="1"/>
    <col min="7" max="7" width="14.8515625" style="0" customWidth="1"/>
    <col min="8" max="8" width="4.140625" style="0" customWidth="1"/>
    <col min="9" max="9" width="4.28125" style="0" customWidth="1"/>
    <col min="10" max="10" width="5.7109375" style="0" customWidth="1"/>
    <col min="11" max="11" width="3.421875" style="0" customWidth="1"/>
    <col min="12" max="12" width="4.140625" style="0" customWidth="1"/>
    <col min="13" max="13" width="4.28125" style="0" customWidth="1"/>
    <col min="14" max="14" width="5.7109375" style="0" customWidth="1"/>
    <col min="15" max="15" width="3.421875" style="0" customWidth="1"/>
    <col min="16" max="16" width="4.421875" style="0" customWidth="1"/>
    <col min="17" max="17" width="4.28125" style="0" customWidth="1"/>
    <col min="18" max="18" width="5.421875" style="0" customWidth="1"/>
    <col min="19" max="19" width="4.421875" style="0" customWidth="1"/>
    <col min="20" max="20" width="5.8515625" style="0" customWidth="1"/>
    <col min="21" max="21" width="5.421875" style="0" customWidth="1"/>
  </cols>
  <sheetData>
    <row r="1" spans="2:28" ht="18" customHeight="1">
      <c r="B1" s="99" t="s">
        <v>19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38"/>
      <c r="W1" s="38"/>
      <c r="X1" s="38"/>
      <c r="Y1" s="38"/>
      <c r="Z1" s="38"/>
      <c r="AA1" s="38"/>
      <c r="AB1" s="38"/>
    </row>
    <row r="2" spans="2:28" ht="18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38"/>
      <c r="W2" s="38"/>
      <c r="X2" s="38"/>
      <c r="Y2" s="38"/>
      <c r="Z2" s="38"/>
      <c r="AA2" s="38"/>
      <c r="AB2" s="38"/>
    </row>
    <row r="3" spans="2:28" ht="18" customHeight="1">
      <c r="B3" s="12"/>
      <c r="C3" s="11" t="s">
        <v>1</v>
      </c>
      <c r="D3" s="100" t="s">
        <v>42</v>
      </c>
      <c r="E3" s="100"/>
      <c r="F3" s="100"/>
      <c r="G3" s="100" t="s">
        <v>24</v>
      </c>
      <c r="H3" s="100"/>
      <c r="I3" s="100"/>
      <c r="J3" s="100"/>
      <c r="K3" s="100"/>
      <c r="L3" s="100"/>
      <c r="M3" s="100"/>
      <c r="N3" s="100"/>
      <c r="O3" s="100" t="s">
        <v>28</v>
      </c>
      <c r="P3" s="100"/>
      <c r="Q3" s="100"/>
      <c r="R3" s="100"/>
      <c r="S3" s="100"/>
      <c r="T3" s="100"/>
      <c r="U3" s="1"/>
      <c r="V3" s="38"/>
      <c r="W3" s="38"/>
      <c r="X3" s="38"/>
      <c r="Y3" s="38"/>
      <c r="Z3" s="38"/>
      <c r="AA3" s="38"/>
      <c r="AB3" s="38"/>
    </row>
    <row r="4" spans="2:28" ht="13.5" customHeight="1" thickBot="1">
      <c r="B4" s="12" t="s">
        <v>2</v>
      </c>
      <c r="C4" s="1"/>
      <c r="D4" s="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"/>
      <c r="T4" s="12" t="s">
        <v>20</v>
      </c>
      <c r="U4" s="1"/>
      <c r="V4" s="38"/>
      <c r="W4" s="38"/>
      <c r="X4" s="38"/>
      <c r="Y4" s="38"/>
      <c r="Z4" s="38"/>
      <c r="AA4" s="38"/>
      <c r="AB4" s="38"/>
    </row>
    <row r="5" spans="2:28" ht="9" customHeight="1" thickBot="1">
      <c r="B5" s="174" t="s">
        <v>3</v>
      </c>
      <c r="C5" s="182" t="s">
        <v>4</v>
      </c>
      <c r="D5" s="119" t="s">
        <v>5</v>
      </c>
      <c r="E5" s="112" t="s">
        <v>6</v>
      </c>
      <c r="F5" s="121" t="s">
        <v>7</v>
      </c>
      <c r="G5" s="112" t="s">
        <v>8</v>
      </c>
      <c r="H5" s="111" t="s">
        <v>9</v>
      </c>
      <c r="I5" s="111"/>
      <c r="J5" s="111"/>
      <c r="K5" s="111"/>
      <c r="L5" s="111" t="s">
        <v>10</v>
      </c>
      <c r="M5" s="111"/>
      <c r="N5" s="111"/>
      <c r="O5" s="111"/>
      <c r="P5" s="111" t="s">
        <v>129</v>
      </c>
      <c r="Q5" s="111"/>
      <c r="R5" s="111"/>
      <c r="S5" s="111"/>
      <c r="T5" s="178" t="s">
        <v>11</v>
      </c>
      <c r="U5" s="174" t="s">
        <v>13</v>
      </c>
      <c r="V5" s="38"/>
      <c r="W5" s="38"/>
      <c r="X5" s="38"/>
      <c r="Y5" s="38"/>
      <c r="Z5" s="38"/>
      <c r="AA5" s="38"/>
      <c r="AB5" s="38"/>
    </row>
    <row r="6" spans="2:28" ht="6" customHeight="1" thickBot="1">
      <c r="B6" s="181"/>
      <c r="C6" s="141"/>
      <c r="D6" s="184"/>
      <c r="E6" s="186"/>
      <c r="F6" s="188"/>
      <c r="G6" s="186"/>
      <c r="H6" s="112"/>
      <c r="I6" s="112"/>
      <c r="J6" s="111"/>
      <c r="K6" s="111"/>
      <c r="L6" s="112"/>
      <c r="M6" s="112"/>
      <c r="N6" s="111"/>
      <c r="O6" s="111"/>
      <c r="P6" s="112"/>
      <c r="Q6" s="112"/>
      <c r="R6" s="112"/>
      <c r="S6" s="111"/>
      <c r="T6" s="179"/>
      <c r="U6" s="181"/>
      <c r="V6" s="38"/>
      <c r="W6" s="38"/>
      <c r="X6" s="38"/>
      <c r="Y6" s="38"/>
      <c r="Z6" s="38"/>
      <c r="AA6" s="38"/>
      <c r="AB6" s="38"/>
    </row>
    <row r="7" spans="2:28" ht="27" customHeight="1" thickBot="1">
      <c r="B7" s="181"/>
      <c r="C7" s="141"/>
      <c r="D7" s="184"/>
      <c r="E7" s="186"/>
      <c r="F7" s="188"/>
      <c r="G7" s="140"/>
      <c r="H7" s="190" t="s">
        <v>15</v>
      </c>
      <c r="I7" s="194"/>
      <c r="J7" s="176" t="s">
        <v>78</v>
      </c>
      <c r="K7" s="193" t="s">
        <v>3</v>
      </c>
      <c r="L7" s="190" t="s">
        <v>15</v>
      </c>
      <c r="M7" s="194"/>
      <c r="N7" s="176" t="s">
        <v>78</v>
      </c>
      <c r="O7" s="193" t="s">
        <v>3</v>
      </c>
      <c r="P7" s="190" t="s">
        <v>15</v>
      </c>
      <c r="Q7" s="191"/>
      <c r="R7" s="174" t="s">
        <v>78</v>
      </c>
      <c r="S7" s="176" t="s">
        <v>3</v>
      </c>
      <c r="T7" s="179"/>
      <c r="U7" s="181"/>
      <c r="V7" s="38"/>
      <c r="W7" s="38"/>
      <c r="X7" s="38"/>
      <c r="Y7" s="38"/>
      <c r="Z7" s="38"/>
      <c r="AA7" s="38"/>
      <c r="AB7" s="38"/>
    </row>
    <row r="8" spans="2:28" ht="48.75" customHeight="1" thickBot="1">
      <c r="B8" s="175"/>
      <c r="C8" s="183"/>
      <c r="D8" s="185"/>
      <c r="E8" s="187"/>
      <c r="F8" s="189"/>
      <c r="G8" s="187"/>
      <c r="H8" s="88" t="s">
        <v>76</v>
      </c>
      <c r="I8" s="88" t="s">
        <v>77</v>
      </c>
      <c r="J8" s="192"/>
      <c r="K8" s="192"/>
      <c r="L8" s="88" t="s">
        <v>76</v>
      </c>
      <c r="M8" s="88" t="s">
        <v>77</v>
      </c>
      <c r="N8" s="192"/>
      <c r="O8" s="192"/>
      <c r="P8" s="88" t="s">
        <v>76</v>
      </c>
      <c r="Q8" s="88" t="s">
        <v>77</v>
      </c>
      <c r="R8" s="175"/>
      <c r="S8" s="177"/>
      <c r="T8" s="180"/>
      <c r="U8" s="175"/>
      <c r="V8" s="38"/>
      <c r="W8" s="38"/>
      <c r="X8" s="38"/>
      <c r="Y8" s="38"/>
      <c r="Z8" s="38"/>
      <c r="AA8" s="38"/>
      <c r="AB8" s="38"/>
    </row>
    <row r="9" spans="2:28" ht="14.25" customHeight="1" thickBot="1">
      <c r="B9" s="125" t="s">
        <v>71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  <c r="V9" s="38"/>
      <c r="W9" s="38"/>
      <c r="X9" s="38"/>
      <c r="Y9" s="38"/>
      <c r="Z9" s="38"/>
      <c r="AA9" s="38"/>
      <c r="AB9" s="38"/>
    </row>
    <row r="10" spans="2:28" ht="12.75" customHeight="1" thickBot="1">
      <c r="B10" s="128" t="s">
        <v>27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/>
      <c r="V10" s="38"/>
      <c r="W10" s="38"/>
      <c r="X10" s="38"/>
      <c r="Y10" s="38"/>
      <c r="Z10" s="38"/>
      <c r="AA10" s="38"/>
      <c r="AB10" s="38"/>
    </row>
    <row r="11" spans="2:28" ht="22.5" thickBot="1">
      <c r="B11" s="218">
        <v>1</v>
      </c>
      <c r="C11" s="40" t="s">
        <v>72</v>
      </c>
      <c r="D11" s="42" t="s">
        <v>104</v>
      </c>
      <c r="E11" s="49" t="s">
        <v>74</v>
      </c>
      <c r="F11" s="10" t="s">
        <v>75</v>
      </c>
      <c r="G11" s="168" t="s">
        <v>65</v>
      </c>
      <c r="H11" s="172">
        <v>72</v>
      </c>
      <c r="I11" s="172">
        <v>82</v>
      </c>
      <c r="J11" s="172">
        <f>(H11+I11)/2</f>
        <v>77</v>
      </c>
      <c r="K11" s="220">
        <v>1</v>
      </c>
      <c r="L11" s="166">
        <v>70</v>
      </c>
      <c r="M11" s="172">
        <v>83</v>
      </c>
      <c r="N11" s="172">
        <f>(L11+M11)/2</f>
        <v>76.5</v>
      </c>
      <c r="O11" s="220">
        <v>1</v>
      </c>
      <c r="P11" s="172">
        <v>70</v>
      </c>
      <c r="Q11" s="172">
        <v>84</v>
      </c>
      <c r="R11" s="172">
        <f>(P11+Q11)/2</f>
        <v>77</v>
      </c>
      <c r="S11" s="220">
        <v>1</v>
      </c>
      <c r="T11" s="164"/>
      <c r="U11" s="166">
        <f>(J11+N11+R11)/3</f>
        <v>76.83333333333333</v>
      </c>
      <c r="V11" s="38"/>
      <c r="W11" s="38"/>
      <c r="X11" s="38"/>
      <c r="Y11" s="38"/>
      <c r="Z11" s="38"/>
      <c r="AA11" s="38"/>
      <c r="AB11" s="38"/>
    </row>
    <row r="12" spans="2:28" ht="22.5" thickBot="1">
      <c r="B12" s="219"/>
      <c r="C12" s="40" t="s">
        <v>59</v>
      </c>
      <c r="D12" s="77">
        <v>2</v>
      </c>
      <c r="E12" s="41" t="s">
        <v>73</v>
      </c>
      <c r="F12" s="78" t="s">
        <v>79</v>
      </c>
      <c r="G12" s="169"/>
      <c r="H12" s="173"/>
      <c r="I12" s="173"/>
      <c r="J12" s="173"/>
      <c r="K12" s="221"/>
      <c r="L12" s="167"/>
      <c r="M12" s="173"/>
      <c r="N12" s="173"/>
      <c r="O12" s="221"/>
      <c r="P12" s="173"/>
      <c r="Q12" s="173"/>
      <c r="R12" s="173"/>
      <c r="S12" s="221"/>
      <c r="T12" s="165"/>
      <c r="U12" s="167"/>
      <c r="V12" s="38"/>
      <c r="W12" s="38"/>
      <c r="X12" s="38"/>
      <c r="Y12" s="38"/>
      <c r="Z12" s="38"/>
      <c r="AA12" s="38"/>
      <c r="AB12" s="38"/>
    </row>
    <row r="13" spans="2:28" ht="22.5" thickBot="1">
      <c r="B13" s="218">
        <v>2</v>
      </c>
      <c r="C13" s="40" t="s">
        <v>48</v>
      </c>
      <c r="D13" s="42" t="s">
        <v>49</v>
      </c>
      <c r="E13" s="5" t="s">
        <v>57</v>
      </c>
      <c r="F13" s="3" t="s">
        <v>50</v>
      </c>
      <c r="G13" s="170" t="s">
        <v>51</v>
      </c>
      <c r="H13" s="172">
        <v>70</v>
      </c>
      <c r="I13" s="172">
        <v>82</v>
      </c>
      <c r="J13" s="172">
        <f>(H13+I13)/2</f>
        <v>76</v>
      </c>
      <c r="K13" s="220">
        <v>2</v>
      </c>
      <c r="L13" s="166">
        <v>68</v>
      </c>
      <c r="M13" s="172">
        <v>80</v>
      </c>
      <c r="N13" s="172">
        <f>(L13+M13)/2</f>
        <v>74</v>
      </c>
      <c r="O13" s="220">
        <v>2</v>
      </c>
      <c r="P13" s="172">
        <v>70</v>
      </c>
      <c r="Q13" s="172">
        <v>78</v>
      </c>
      <c r="R13" s="172">
        <f>(P13+Q13)/2</f>
        <v>74</v>
      </c>
      <c r="S13" s="220">
        <v>2</v>
      </c>
      <c r="T13" s="164"/>
      <c r="U13" s="166">
        <f>(J13+N13+R13)/3</f>
        <v>74.66666666666667</v>
      </c>
      <c r="V13" s="38"/>
      <c r="W13" s="38"/>
      <c r="X13" s="38"/>
      <c r="Y13" s="38"/>
      <c r="Z13" s="38"/>
      <c r="AA13" s="38"/>
      <c r="AB13" s="38"/>
    </row>
    <row r="14" spans="2:28" ht="22.5" thickBot="1">
      <c r="B14" s="219"/>
      <c r="C14" s="40" t="s">
        <v>59</v>
      </c>
      <c r="D14" s="42">
        <v>2</v>
      </c>
      <c r="E14" s="56" t="s">
        <v>60</v>
      </c>
      <c r="F14" s="28" t="s">
        <v>61</v>
      </c>
      <c r="G14" s="171"/>
      <c r="H14" s="173"/>
      <c r="I14" s="173"/>
      <c r="J14" s="173"/>
      <c r="K14" s="221"/>
      <c r="L14" s="167"/>
      <c r="M14" s="173"/>
      <c r="N14" s="173"/>
      <c r="O14" s="221"/>
      <c r="P14" s="173"/>
      <c r="Q14" s="173"/>
      <c r="R14" s="173"/>
      <c r="S14" s="221"/>
      <c r="T14" s="165"/>
      <c r="U14" s="167"/>
      <c r="V14" s="2"/>
      <c r="W14" s="2"/>
      <c r="X14" s="2"/>
      <c r="Y14" s="2"/>
      <c r="Z14" s="2"/>
      <c r="AA14" s="2"/>
      <c r="AB14" s="2"/>
    </row>
    <row r="15" spans="2:28" ht="22.5" thickBot="1">
      <c r="B15" s="218">
        <v>3</v>
      </c>
      <c r="C15" s="39" t="s">
        <v>38</v>
      </c>
      <c r="D15" s="43">
        <v>1</v>
      </c>
      <c r="E15" s="61" t="s">
        <v>39</v>
      </c>
      <c r="F15" s="33"/>
      <c r="G15" s="168" t="s">
        <v>40</v>
      </c>
      <c r="H15" s="172">
        <v>60</v>
      </c>
      <c r="I15" s="172">
        <v>67</v>
      </c>
      <c r="J15" s="172">
        <f>(H15+I15)/2</f>
        <v>63.5</v>
      </c>
      <c r="K15" s="220">
        <v>3</v>
      </c>
      <c r="L15" s="166">
        <v>64</v>
      </c>
      <c r="M15" s="172">
        <v>80</v>
      </c>
      <c r="N15" s="172">
        <f>(L15+M15)/2</f>
        <v>72</v>
      </c>
      <c r="O15" s="220">
        <v>3</v>
      </c>
      <c r="P15" s="172">
        <v>67</v>
      </c>
      <c r="Q15" s="172">
        <v>74</v>
      </c>
      <c r="R15" s="172">
        <f>(P15+Q15)/2</f>
        <v>70.5</v>
      </c>
      <c r="S15" s="220">
        <v>3</v>
      </c>
      <c r="T15" s="164"/>
      <c r="U15" s="166">
        <f>(J15+N15+R15)/3</f>
        <v>68.66666666666667</v>
      </c>
      <c r="V15" s="38"/>
      <c r="W15" s="38"/>
      <c r="X15" s="38"/>
      <c r="Y15" s="38"/>
      <c r="Z15" s="38"/>
      <c r="AA15" s="38"/>
      <c r="AB15" s="38"/>
    </row>
    <row r="16" spans="2:28" ht="22.5" thickBot="1">
      <c r="B16" s="219"/>
      <c r="C16" s="40" t="s">
        <v>85</v>
      </c>
      <c r="D16" s="77">
        <v>2</v>
      </c>
      <c r="E16" s="41" t="s">
        <v>83</v>
      </c>
      <c r="F16" s="78"/>
      <c r="G16" s="169"/>
      <c r="H16" s="173"/>
      <c r="I16" s="173"/>
      <c r="J16" s="173"/>
      <c r="K16" s="221"/>
      <c r="L16" s="167"/>
      <c r="M16" s="173"/>
      <c r="N16" s="173"/>
      <c r="O16" s="221"/>
      <c r="P16" s="173"/>
      <c r="Q16" s="173"/>
      <c r="R16" s="173"/>
      <c r="S16" s="221"/>
      <c r="T16" s="165"/>
      <c r="U16" s="167"/>
      <c r="V16" s="38"/>
      <c r="W16" s="38"/>
      <c r="X16" s="38"/>
      <c r="Y16" s="38"/>
      <c r="Z16" s="38"/>
      <c r="AA16" s="38"/>
      <c r="AB16" s="38"/>
    </row>
    <row r="17" spans="2:28" ht="22.5" thickBot="1">
      <c r="B17" s="218">
        <v>4</v>
      </c>
      <c r="C17" s="40" t="s">
        <v>84</v>
      </c>
      <c r="D17" s="42" t="s">
        <v>52</v>
      </c>
      <c r="E17" s="49" t="s">
        <v>56</v>
      </c>
      <c r="F17" s="60"/>
      <c r="G17" s="168" t="s">
        <v>53</v>
      </c>
      <c r="H17" s="172">
        <v>60</v>
      </c>
      <c r="I17" s="172">
        <v>65</v>
      </c>
      <c r="J17" s="172">
        <f>(H17+I17)/2</f>
        <v>62.5</v>
      </c>
      <c r="K17" s="220">
        <v>4</v>
      </c>
      <c r="L17" s="166">
        <v>60</v>
      </c>
      <c r="M17" s="172">
        <v>70</v>
      </c>
      <c r="N17" s="172">
        <f>(L17+M17)/2</f>
        <v>65</v>
      </c>
      <c r="O17" s="220">
        <v>4</v>
      </c>
      <c r="P17" s="172">
        <v>60</v>
      </c>
      <c r="Q17" s="172">
        <v>67</v>
      </c>
      <c r="R17" s="172">
        <f>(P17+Q17)/2</f>
        <v>63.5</v>
      </c>
      <c r="S17" s="220">
        <v>4</v>
      </c>
      <c r="T17" s="164"/>
      <c r="U17" s="166">
        <f>(J17+N17+R17)/3</f>
        <v>63.666666666666664</v>
      </c>
      <c r="V17" s="38"/>
      <c r="W17" s="38"/>
      <c r="X17" s="38"/>
      <c r="Y17" s="38"/>
      <c r="Z17" s="38"/>
      <c r="AA17" s="38"/>
      <c r="AB17" s="38"/>
    </row>
    <row r="18" spans="2:28" ht="22.5" thickBot="1">
      <c r="B18" s="219"/>
      <c r="C18" s="40" t="s">
        <v>86</v>
      </c>
      <c r="D18" s="77">
        <v>1</v>
      </c>
      <c r="E18" s="41" t="s">
        <v>87</v>
      </c>
      <c r="F18" s="78"/>
      <c r="G18" s="169"/>
      <c r="H18" s="173"/>
      <c r="I18" s="173"/>
      <c r="J18" s="173"/>
      <c r="K18" s="221"/>
      <c r="L18" s="167"/>
      <c r="M18" s="173"/>
      <c r="N18" s="173"/>
      <c r="O18" s="221"/>
      <c r="P18" s="173"/>
      <c r="Q18" s="173"/>
      <c r="R18" s="173"/>
      <c r="S18" s="221"/>
      <c r="T18" s="165"/>
      <c r="U18" s="167"/>
      <c r="V18" s="38"/>
      <c r="W18" s="38"/>
      <c r="X18" s="38"/>
      <c r="Y18" s="38"/>
      <c r="Z18" s="38"/>
      <c r="AA18" s="38"/>
      <c r="AB18" s="38"/>
    </row>
    <row r="19" spans="2:28" ht="15">
      <c r="B19" s="2"/>
      <c r="C19" s="39"/>
      <c r="D19" s="39"/>
      <c r="E19" s="39"/>
      <c r="F19" s="19"/>
      <c r="G19" s="19"/>
      <c r="H19" s="2"/>
      <c r="I19" s="2"/>
      <c r="J19" s="63"/>
      <c r="K19" s="2"/>
      <c r="L19" s="2"/>
      <c r="M19" s="2"/>
      <c r="N19" s="63"/>
      <c r="O19" s="2"/>
      <c r="P19" s="2"/>
      <c r="Q19" s="2"/>
      <c r="R19" s="63"/>
      <c r="S19" s="2"/>
      <c r="T19" s="2"/>
      <c r="U19" s="63"/>
      <c r="V19" s="2"/>
      <c r="W19" s="2"/>
      <c r="X19" s="2"/>
      <c r="Y19" s="2"/>
      <c r="Z19" s="2"/>
      <c r="AA19" s="2"/>
      <c r="AB19" s="2"/>
    </row>
    <row r="20" spans="2:28" ht="15">
      <c r="B20" s="2"/>
      <c r="C20" s="39"/>
      <c r="D20" s="39"/>
      <c r="E20" s="39"/>
      <c r="F20" s="79"/>
      <c r="G20" s="79"/>
      <c r="H20" s="2"/>
      <c r="I20" s="2"/>
      <c r="J20" s="63"/>
      <c r="K20" s="2"/>
      <c r="L20" s="2"/>
      <c r="M20" s="2"/>
      <c r="N20" s="63"/>
      <c r="O20" s="2"/>
      <c r="P20" s="2"/>
      <c r="Q20" s="2"/>
      <c r="R20" s="63"/>
      <c r="S20" s="2"/>
      <c r="T20" s="2"/>
      <c r="U20" s="63"/>
      <c r="V20" s="2"/>
      <c r="W20" s="2"/>
      <c r="X20" s="2"/>
      <c r="Y20" s="2"/>
      <c r="Z20" s="2"/>
      <c r="AA20" s="2"/>
      <c r="AB20" s="2"/>
    </row>
    <row r="21" spans="2:28" ht="15.75" customHeight="1">
      <c r="B21" s="2"/>
      <c r="C21" s="11" t="s">
        <v>16</v>
      </c>
      <c r="D21" s="11"/>
      <c r="E21" s="11"/>
      <c r="F21" s="1"/>
      <c r="G21" s="11" t="s">
        <v>23</v>
      </c>
      <c r="H21" s="1"/>
      <c r="I21" s="1"/>
      <c r="J21" s="1"/>
      <c r="K21" s="2"/>
      <c r="L21" s="2"/>
      <c r="M21" s="2"/>
      <c r="N21" s="63"/>
      <c r="O21" s="2"/>
      <c r="P21" s="2"/>
      <c r="Q21" s="2"/>
      <c r="R21" s="63"/>
      <c r="S21" s="2"/>
      <c r="T21" s="2"/>
      <c r="U21" s="63"/>
      <c r="V21" s="2"/>
      <c r="W21" s="2"/>
      <c r="X21" s="2"/>
      <c r="Y21" s="2"/>
      <c r="Z21" s="2"/>
      <c r="AA21" s="2"/>
      <c r="AB21" s="2"/>
    </row>
    <row r="22" spans="2:28" ht="15.75" customHeight="1">
      <c r="B22" s="2"/>
      <c r="C22" s="12"/>
      <c r="D22" s="12"/>
      <c r="E22" s="12"/>
      <c r="F22" s="12"/>
      <c r="G22" s="1"/>
      <c r="H22" s="1"/>
      <c r="I22" s="1"/>
      <c r="J22" s="1"/>
      <c r="K22" s="2"/>
      <c r="L22" s="2"/>
      <c r="M22" s="2"/>
      <c r="N22" s="63"/>
      <c r="O22" s="2"/>
      <c r="P22" s="2"/>
      <c r="Q22" s="2"/>
      <c r="R22" s="63"/>
      <c r="S22" s="2"/>
      <c r="T22" s="2"/>
      <c r="U22" s="63"/>
      <c r="V22" s="2"/>
      <c r="W22" s="2"/>
      <c r="X22" s="2"/>
      <c r="Y22" s="2"/>
      <c r="Z22" s="2"/>
      <c r="AA22" s="2"/>
      <c r="AB22" s="2"/>
    </row>
    <row r="23" spans="2:28" ht="15">
      <c r="B23" s="2"/>
      <c r="C23" s="11" t="s">
        <v>17</v>
      </c>
      <c r="D23" s="12"/>
      <c r="E23" s="12"/>
      <c r="F23" s="1"/>
      <c r="G23" s="11" t="s">
        <v>22</v>
      </c>
      <c r="H23" s="1"/>
      <c r="I23" s="1"/>
      <c r="J23" s="1"/>
      <c r="K23" s="2"/>
      <c r="L23" s="2"/>
      <c r="M23" s="2"/>
      <c r="N23" s="63"/>
      <c r="O23" s="2"/>
      <c r="P23" s="2"/>
      <c r="Q23" s="2"/>
      <c r="R23" s="63"/>
      <c r="S23" s="2"/>
      <c r="T23" s="2"/>
      <c r="U23" s="63"/>
      <c r="V23" s="2"/>
      <c r="W23" s="2"/>
      <c r="X23" s="2"/>
      <c r="Y23" s="2"/>
      <c r="Z23" s="2"/>
      <c r="AA23" s="2"/>
      <c r="AB23" s="2"/>
    </row>
    <row r="24" spans="2:28" ht="15">
      <c r="B24" s="80"/>
      <c r="C24" s="81"/>
      <c r="D24" s="81"/>
      <c r="E24" s="81"/>
      <c r="F24" s="80"/>
      <c r="G24" s="81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2"/>
      <c r="W24" s="2"/>
      <c r="X24" s="2"/>
      <c r="Y24" s="2"/>
      <c r="Z24" s="2"/>
      <c r="AA24" s="2"/>
      <c r="AB24" s="2"/>
    </row>
    <row r="25" spans="2:28" ht="15">
      <c r="B25" s="80"/>
      <c r="C25" s="82"/>
      <c r="D25" s="82"/>
      <c r="E25" s="82"/>
      <c r="F25" s="82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2"/>
      <c r="W25" s="2"/>
      <c r="X25" s="2"/>
      <c r="Y25" s="2"/>
      <c r="Z25" s="2"/>
      <c r="AA25" s="2"/>
      <c r="AB25" s="2"/>
    </row>
    <row r="26" spans="2:28" ht="15">
      <c r="B26" s="80"/>
      <c r="C26" s="81"/>
      <c r="D26" s="82"/>
      <c r="E26" s="82"/>
      <c r="F26" s="80"/>
      <c r="G26" s="81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2"/>
      <c r="W26" s="2"/>
      <c r="X26" s="2"/>
      <c r="Y26" s="2"/>
      <c r="Z26" s="2"/>
      <c r="AA26" s="2"/>
      <c r="AB26" s="2"/>
    </row>
    <row r="27" spans="2:28" ht="15.75" customHeight="1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2"/>
      <c r="W27" s="2"/>
      <c r="X27" s="2"/>
      <c r="Y27" s="2"/>
      <c r="Z27" s="2"/>
      <c r="AA27" s="2"/>
      <c r="AB27" s="2"/>
    </row>
    <row r="28" spans="2:28" ht="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2"/>
      <c r="W28" s="2"/>
      <c r="X28" s="2"/>
      <c r="Y28" s="2"/>
      <c r="Z28" s="2"/>
      <c r="AA28" s="2"/>
      <c r="AB28" s="2"/>
    </row>
    <row r="29" spans="2:28" ht="15">
      <c r="B29" s="82"/>
      <c r="C29" s="81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80"/>
      <c r="V29" s="2"/>
      <c r="W29" s="2"/>
      <c r="X29" s="2"/>
      <c r="Y29" s="2"/>
      <c r="Z29" s="2"/>
      <c r="AA29" s="2"/>
      <c r="AB29" s="2"/>
    </row>
    <row r="30" spans="2:28" ht="15">
      <c r="B30" s="82"/>
      <c r="C30" s="80"/>
      <c r="D30" s="80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0"/>
      <c r="T30" s="80"/>
      <c r="U30" s="80"/>
      <c r="V30" s="2"/>
      <c r="W30" s="2"/>
      <c r="X30" s="2"/>
      <c r="Y30" s="2"/>
      <c r="Z30" s="2"/>
      <c r="AA30" s="2"/>
      <c r="AB30" s="2"/>
    </row>
    <row r="31" spans="2:28" ht="15">
      <c r="B31" s="103"/>
      <c r="C31" s="104"/>
      <c r="D31" s="105"/>
      <c r="E31" s="104"/>
      <c r="F31" s="107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8"/>
      <c r="U31" s="103"/>
      <c r="V31" s="2"/>
      <c r="W31" s="2"/>
      <c r="X31" s="2"/>
      <c r="Y31" s="2"/>
      <c r="Z31" s="2"/>
      <c r="AA31" s="2"/>
      <c r="AB31" s="2"/>
    </row>
    <row r="32" spans="2:28" ht="15">
      <c r="B32" s="103"/>
      <c r="C32" s="104"/>
      <c r="D32" s="105"/>
      <c r="E32" s="104"/>
      <c r="F32" s="107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8"/>
      <c r="U32" s="103"/>
      <c r="V32" s="2"/>
      <c r="W32" s="2"/>
      <c r="X32" s="2"/>
      <c r="Y32" s="2"/>
      <c r="Z32" s="2"/>
      <c r="AA32" s="2"/>
      <c r="AB32" s="2"/>
    </row>
    <row r="33" spans="2:28" ht="15">
      <c r="B33" s="103"/>
      <c r="C33" s="104"/>
      <c r="D33" s="105"/>
      <c r="E33" s="104"/>
      <c r="F33" s="107"/>
      <c r="G33" s="104"/>
      <c r="H33" s="75"/>
      <c r="I33" s="75"/>
      <c r="J33" s="83"/>
      <c r="K33" s="75"/>
      <c r="L33" s="75"/>
      <c r="M33" s="75"/>
      <c r="N33" s="83"/>
      <c r="O33" s="75"/>
      <c r="P33" s="75"/>
      <c r="Q33" s="75"/>
      <c r="R33" s="83"/>
      <c r="S33" s="75"/>
      <c r="T33" s="108"/>
      <c r="U33" s="103"/>
      <c r="V33" s="2"/>
      <c r="W33" s="2"/>
      <c r="X33" s="2"/>
      <c r="Y33" s="2"/>
      <c r="Z33" s="2"/>
      <c r="AA33" s="2"/>
      <c r="AB33" s="2"/>
    </row>
    <row r="34" spans="2:28" ht="1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2"/>
      <c r="W34" s="2"/>
      <c r="X34" s="2"/>
      <c r="Y34" s="2"/>
      <c r="Z34" s="2"/>
      <c r="AA34" s="2"/>
      <c r="AB34" s="2"/>
    </row>
    <row r="35" spans="2:28" ht="1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2"/>
      <c r="W35" s="2"/>
      <c r="X35" s="2"/>
      <c r="Y35" s="2"/>
      <c r="Z35" s="2"/>
      <c r="AA35" s="2"/>
      <c r="AB35" s="2"/>
    </row>
    <row r="36" spans="2:28" ht="15">
      <c r="B36" s="60"/>
      <c r="C36" s="61"/>
      <c r="D36" s="61"/>
      <c r="E36" s="61"/>
      <c r="F36" s="60"/>
      <c r="G36" s="19"/>
      <c r="H36" s="65"/>
      <c r="I36" s="65"/>
      <c r="J36" s="51"/>
      <c r="K36" s="60"/>
      <c r="L36" s="65"/>
      <c r="M36" s="65"/>
      <c r="N36" s="51"/>
      <c r="O36" s="60"/>
      <c r="P36" s="65"/>
      <c r="Q36" s="65"/>
      <c r="R36" s="51"/>
      <c r="S36" s="60"/>
      <c r="T36" s="60"/>
      <c r="U36" s="51"/>
      <c r="V36" s="2"/>
      <c r="W36" s="2"/>
      <c r="X36" s="2"/>
      <c r="Y36" s="2"/>
      <c r="Z36" s="2"/>
      <c r="AA36" s="2"/>
      <c r="AB36" s="2"/>
    </row>
    <row r="37" spans="2:28" ht="15">
      <c r="B37" s="84"/>
      <c r="C37" s="61"/>
      <c r="D37" s="61"/>
      <c r="E37" s="61"/>
      <c r="F37" s="60"/>
      <c r="G37" s="19"/>
      <c r="H37" s="84"/>
      <c r="I37" s="84"/>
      <c r="J37" s="51"/>
      <c r="K37" s="84"/>
      <c r="L37" s="84"/>
      <c r="M37" s="84"/>
      <c r="N37" s="51"/>
      <c r="O37" s="84"/>
      <c r="P37" s="84"/>
      <c r="Q37" s="84"/>
      <c r="R37" s="51"/>
      <c r="S37" s="84"/>
      <c r="T37" s="84"/>
      <c r="U37" s="51"/>
      <c r="V37" s="2"/>
      <c r="W37" s="2"/>
      <c r="X37" s="2"/>
      <c r="Y37" s="2"/>
      <c r="Z37" s="2"/>
      <c r="AA37" s="2"/>
      <c r="AB37" s="2"/>
    </row>
    <row r="38" spans="2:28" ht="15">
      <c r="B38" s="84"/>
      <c r="C38" s="61"/>
      <c r="D38" s="61"/>
      <c r="E38" s="61"/>
      <c r="F38" s="60"/>
      <c r="G38" s="19"/>
      <c r="H38" s="84"/>
      <c r="I38" s="84"/>
      <c r="J38" s="51"/>
      <c r="K38" s="84"/>
      <c r="L38" s="84"/>
      <c r="M38" s="84"/>
      <c r="N38" s="51"/>
      <c r="O38" s="84"/>
      <c r="P38" s="84"/>
      <c r="Q38" s="84"/>
      <c r="R38" s="51"/>
      <c r="S38" s="84"/>
      <c r="T38" s="84"/>
      <c r="U38" s="51"/>
      <c r="V38" s="2"/>
      <c r="W38" s="2"/>
      <c r="X38" s="2"/>
      <c r="Y38" s="2"/>
      <c r="Z38" s="2"/>
      <c r="AA38" s="2"/>
      <c r="AB38" s="2"/>
    </row>
    <row r="39" spans="2:28" ht="15">
      <c r="B39" s="60"/>
      <c r="C39" s="61"/>
      <c r="D39" s="61"/>
      <c r="E39" s="61"/>
      <c r="F39" s="60"/>
      <c r="G39" s="19"/>
      <c r="H39" s="65"/>
      <c r="I39" s="65"/>
      <c r="J39" s="51"/>
      <c r="K39" s="60"/>
      <c r="L39" s="65"/>
      <c r="M39" s="65"/>
      <c r="N39" s="51"/>
      <c r="O39" s="60"/>
      <c r="P39" s="65"/>
      <c r="Q39" s="65"/>
      <c r="R39" s="51"/>
      <c r="S39" s="60"/>
      <c r="T39" s="60"/>
      <c r="U39" s="51"/>
      <c r="V39" s="2"/>
      <c r="W39" s="2"/>
      <c r="X39" s="2"/>
      <c r="Y39" s="2"/>
      <c r="Z39" s="2"/>
      <c r="AA39" s="2"/>
      <c r="AB39" s="2"/>
    </row>
    <row r="40" spans="2:28" ht="1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2"/>
      <c r="W40" s="2"/>
      <c r="X40" s="2"/>
      <c r="Y40" s="2"/>
      <c r="Z40" s="2"/>
      <c r="AA40" s="2"/>
      <c r="AB40" s="2"/>
    </row>
    <row r="41" spans="2:28" ht="15">
      <c r="B41" s="85"/>
      <c r="C41" s="61"/>
      <c r="D41" s="62"/>
      <c r="E41" s="61"/>
      <c r="F41" s="60"/>
      <c r="G41" s="19"/>
      <c r="H41" s="19"/>
      <c r="I41" s="19"/>
      <c r="J41" s="63"/>
      <c r="K41" s="19"/>
      <c r="L41" s="19"/>
      <c r="M41" s="19"/>
      <c r="N41" s="63"/>
      <c r="O41" s="19"/>
      <c r="P41" s="19"/>
      <c r="Q41" s="19"/>
      <c r="R41" s="63"/>
      <c r="S41" s="19"/>
      <c r="T41" s="86"/>
      <c r="U41" s="63"/>
      <c r="V41" s="2"/>
      <c r="W41" s="2"/>
      <c r="X41" s="2"/>
      <c r="Y41" s="2"/>
      <c r="Z41" s="2"/>
      <c r="AA41" s="2"/>
      <c r="AB41" s="2"/>
    </row>
    <row r="42" spans="2:28" ht="15">
      <c r="B42" s="87"/>
      <c r="C42" s="61"/>
      <c r="D42" s="62"/>
      <c r="E42" s="61"/>
      <c r="F42" s="60"/>
      <c r="G42" s="19"/>
      <c r="H42" s="19"/>
      <c r="I42" s="19"/>
      <c r="J42" s="63"/>
      <c r="K42" s="19"/>
      <c r="L42" s="19"/>
      <c r="M42" s="19"/>
      <c r="N42" s="63"/>
      <c r="O42" s="19"/>
      <c r="P42" s="19"/>
      <c r="Q42" s="19"/>
      <c r="R42" s="63"/>
      <c r="S42" s="19"/>
      <c r="T42" s="86"/>
      <c r="U42" s="63"/>
      <c r="V42" s="2"/>
      <c r="W42" s="2"/>
      <c r="X42" s="2"/>
      <c r="Y42" s="2"/>
      <c r="Z42" s="2"/>
      <c r="AA42" s="2"/>
      <c r="AB42" s="2"/>
    </row>
    <row r="43" spans="2:28" ht="15">
      <c r="B43" s="2"/>
      <c r="C43" s="61"/>
      <c r="D43" s="62"/>
      <c r="E43" s="61"/>
      <c r="F43" s="60"/>
      <c r="G43" s="19"/>
      <c r="H43" s="2"/>
      <c r="I43" s="2"/>
      <c r="J43" s="63"/>
      <c r="K43" s="2"/>
      <c r="L43" s="2"/>
      <c r="M43" s="2"/>
      <c r="N43" s="63"/>
      <c r="O43" s="2"/>
      <c r="P43" s="2"/>
      <c r="Q43" s="2"/>
      <c r="R43" s="63"/>
      <c r="S43" s="2"/>
      <c r="T43" s="2"/>
      <c r="U43" s="63"/>
      <c r="V43" s="2"/>
      <c r="W43" s="2"/>
      <c r="X43" s="2"/>
      <c r="Y43" s="2"/>
      <c r="Z43" s="2"/>
      <c r="AA43" s="2"/>
      <c r="AB43" s="2"/>
    </row>
    <row r="44" spans="2:28" ht="15">
      <c r="B44" s="2"/>
      <c r="C44" s="61"/>
      <c r="D44" s="62"/>
      <c r="E44" s="61"/>
      <c r="F44" s="60"/>
      <c r="G44" s="19"/>
      <c r="H44" s="2"/>
      <c r="I44" s="2"/>
      <c r="J44" s="63"/>
      <c r="K44" s="2"/>
      <c r="L44" s="2"/>
      <c r="M44" s="2"/>
      <c r="N44" s="63"/>
      <c r="O44" s="2"/>
      <c r="P44" s="2"/>
      <c r="Q44" s="2"/>
      <c r="R44" s="63"/>
      <c r="S44" s="2"/>
      <c r="T44" s="2"/>
      <c r="U44" s="63"/>
      <c r="V44" s="2"/>
      <c r="W44" s="2"/>
      <c r="X44" s="2"/>
      <c r="Y44" s="2"/>
      <c r="Z44" s="2"/>
      <c r="AA44" s="2"/>
      <c r="AB44" s="2"/>
    </row>
    <row r="45" spans="2:28" ht="15">
      <c r="B45" s="2"/>
      <c r="C45" s="61"/>
      <c r="D45" s="62"/>
      <c r="E45" s="61"/>
      <c r="F45" s="60"/>
      <c r="G45" s="19"/>
      <c r="H45" s="2"/>
      <c r="I45" s="2"/>
      <c r="J45" s="63"/>
      <c r="K45" s="2"/>
      <c r="L45" s="2"/>
      <c r="M45" s="2"/>
      <c r="N45" s="63"/>
      <c r="O45" s="2"/>
      <c r="P45" s="2"/>
      <c r="Q45" s="2"/>
      <c r="R45" s="63"/>
      <c r="S45" s="2"/>
      <c r="T45" s="2"/>
      <c r="U45" s="63"/>
      <c r="V45" s="2"/>
      <c r="W45" s="2"/>
      <c r="X45" s="2"/>
      <c r="Y45" s="2"/>
      <c r="Z45" s="2"/>
      <c r="AA45" s="2"/>
      <c r="AB45" s="2"/>
    </row>
    <row r="46" spans="2:28" ht="15">
      <c r="B46" s="2"/>
      <c r="C46" s="61"/>
      <c r="D46" s="62"/>
      <c r="E46" s="61"/>
      <c r="F46" s="60"/>
      <c r="G46" s="19"/>
      <c r="H46" s="2"/>
      <c r="I46" s="2"/>
      <c r="J46" s="63"/>
      <c r="K46" s="2"/>
      <c r="L46" s="2"/>
      <c r="M46" s="2"/>
      <c r="N46" s="63"/>
      <c r="O46" s="2"/>
      <c r="P46" s="2"/>
      <c r="Q46" s="2"/>
      <c r="R46" s="63"/>
      <c r="S46" s="2"/>
      <c r="T46" s="2"/>
      <c r="U46" s="63"/>
      <c r="V46" s="2"/>
      <c r="W46" s="2"/>
      <c r="X46" s="2"/>
      <c r="Y46" s="2"/>
      <c r="Z46" s="2"/>
      <c r="AA46" s="2"/>
      <c r="AB46" s="2"/>
    </row>
    <row r="47" spans="2:28" ht="15">
      <c r="B47" s="2"/>
      <c r="C47" s="61"/>
      <c r="D47" s="62"/>
      <c r="E47" s="61"/>
      <c r="F47" s="60"/>
      <c r="G47" s="19"/>
      <c r="H47" s="2"/>
      <c r="I47" s="2"/>
      <c r="J47" s="63"/>
      <c r="K47" s="2"/>
      <c r="L47" s="2"/>
      <c r="M47" s="2"/>
      <c r="N47" s="63"/>
      <c r="O47" s="2"/>
      <c r="P47" s="2"/>
      <c r="Q47" s="2"/>
      <c r="R47" s="63"/>
      <c r="S47" s="2"/>
      <c r="T47" s="2"/>
      <c r="U47" s="63"/>
      <c r="V47" s="2"/>
      <c r="W47" s="2"/>
      <c r="X47" s="2"/>
      <c r="Y47" s="2"/>
      <c r="Z47" s="2"/>
      <c r="AA47" s="2"/>
      <c r="AB47" s="2"/>
    </row>
    <row r="48" spans="2:28" ht="15">
      <c r="B48" s="2"/>
      <c r="C48" s="61"/>
      <c r="D48" s="62"/>
      <c r="E48" s="61"/>
      <c r="F48" s="60"/>
      <c r="G48" s="19"/>
      <c r="H48" s="2"/>
      <c r="I48" s="2"/>
      <c r="J48" s="63"/>
      <c r="K48" s="2"/>
      <c r="L48" s="2"/>
      <c r="M48" s="2"/>
      <c r="N48" s="63"/>
      <c r="O48" s="2"/>
      <c r="P48" s="2"/>
      <c r="Q48" s="2"/>
      <c r="R48" s="63"/>
      <c r="S48" s="2"/>
      <c r="T48" s="2"/>
      <c r="U48" s="63"/>
      <c r="V48" s="2"/>
      <c r="W48" s="2"/>
      <c r="X48" s="2"/>
      <c r="Y48" s="2"/>
      <c r="Z48" s="2"/>
      <c r="AA48" s="2"/>
      <c r="AB48" s="2"/>
    </row>
    <row r="49" spans="2:28" ht="15">
      <c r="B49" s="2"/>
      <c r="C49" s="61"/>
      <c r="D49" s="62"/>
      <c r="E49" s="61"/>
      <c r="F49" s="60"/>
      <c r="G49" s="19"/>
      <c r="H49" s="2"/>
      <c r="I49" s="2"/>
      <c r="J49" s="63"/>
      <c r="K49" s="2"/>
      <c r="L49" s="2"/>
      <c r="M49" s="2"/>
      <c r="N49" s="63"/>
      <c r="O49" s="2"/>
      <c r="P49" s="2"/>
      <c r="Q49" s="2"/>
      <c r="R49" s="63"/>
      <c r="S49" s="2"/>
      <c r="T49" s="2"/>
      <c r="U49" s="63"/>
      <c r="V49" s="2"/>
      <c r="W49" s="2"/>
      <c r="X49" s="2"/>
      <c r="Y49" s="2"/>
      <c r="Z49" s="2"/>
      <c r="AA49" s="2"/>
      <c r="AB49" s="2"/>
    </row>
    <row r="50" spans="2:28" ht="15">
      <c r="B50" s="2"/>
      <c r="C50" s="61"/>
      <c r="D50" s="62"/>
      <c r="E50" s="61"/>
      <c r="F50" s="60"/>
      <c r="G50" s="19"/>
      <c r="H50" s="2"/>
      <c r="I50" s="2"/>
      <c r="J50" s="63"/>
      <c r="K50" s="2"/>
      <c r="L50" s="2"/>
      <c r="M50" s="2"/>
      <c r="N50" s="63"/>
      <c r="O50" s="2"/>
      <c r="P50" s="2"/>
      <c r="Q50" s="2"/>
      <c r="R50" s="63"/>
      <c r="S50" s="2"/>
      <c r="T50" s="2"/>
      <c r="U50" s="63"/>
      <c r="V50" s="2"/>
      <c r="W50" s="2"/>
      <c r="X50" s="2"/>
      <c r="Y50" s="2"/>
      <c r="Z50" s="2"/>
      <c r="AA50" s="2"/>
      <c r="AB50" s="2"/>
    </row>
    <row r="51" spans="2:28" ht="15">
      <c r="B51" s="2"/>
      <c r="C51" s="61"/>
      <c r="D51" s="62"/>
      <c r="E51" s="61"/>
      <c r="F51" s="60"/>
      <c r="G51" s="19"/>
      <c r="H51" s="2"/>
      <c r="I51" s="2"/>
      <c r="J51" s="63"/>
      <c r="K51" s="2"/>
      <c r="L51" s="2"/>
      <c r="M51" s="2"/>
      <c r="N51" s="63"/>
      <c r="O51" s="2"/>
      <c r="P51" s="2"/>
      <c r="Q51" s="2"/>
      <c r="R51" s="63"/>
      <c r="S51" s="2"/>
      <c r="T51" s="2"/>
      <c r="U51" s="63"/>
      <c r="V51" s="2"/>
      <c r="W51" s="2"/>
      <c r="X51" s="2"/>
      <c r="Y51" s="2"/>
      <c r="Z51" s="2"/>
      <c r="AA51" s="2"/>
      <c r="AB51" s="2"/>
    </row>
    <row r="52" spans="2:28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ht="15">
      <c r="B53" s="2"/>
      <c r="C53" s="81"/>
      <c r="D53" s="81"/>
      <c r="E53" s="81"/>
      <c r="F53" s="80"/>
      <c r="G53" s="81"/>
      <c r="H53" s="80"/>
      <c r="I53" s="80"/>
      <c r="J53" s="80"/>
      <c r="K53" s="80"/>
      <c r="L53" s="80"/>
      <c r="M53" s="8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5">
      <c r="B54" s="2"/>
      <c r="C54" s="82"/>
      <c r="D54" s="82"/>
      <c r="E54" s="82"/>
      <c r="F54" s="82"/>
      <c r="G54" s="80"/>
      <c r="H54" s="80"/>
      <c r="I54" s="80"/>
      <c r="J54" s="80"/>
      <c r="K54" s="80"/>
      <c r="L54" s="80"/>
      <c r="M54" s="8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5">
      <c r="B55" s="2"/>
      <c r="C55" s="81"/>
      <c r="D55" s="82"/>
      <c r="E55" s="82"/>
      <c r="F55" s="80"/>
      <c r="G55" s="81"/>
      <c r="H55" s="80"/>
      <c r="I55" s="80"/>
      <c r="J55" s="80"/>
      <c r="K55" s="80"/>
      <c r="L55" s="80"/>
      <c r="M55" s="8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9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AB57" s="1"/>
      <c r="AC57" s="1"/>
    </row>
    <row r="58" spans="2:29" ht="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2"/>
      <c r="AB58" s="1"/>
      <c r="AC58" s="1"/>
    </row>
    <row r="59" spans="2:28" ht="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2"/>
      <c r="AB59" s="2"/>
    </row>
    <row r="60" spans="2:28" ht="15">
      <c r="B60" s="82"/>
      <c r="C60" s="81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80"/>
      <c r="V60" s="2"/>
      <c r="AB60" s="2"/>
    </row>
    <row r="61" spans="2:28" ht="15">
      <c r="B61" s="82"/>
      <c r="C61" s="80"/>
      <c r="D61" s="80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0"/>
      <c r="T61" s="80"/>
      <c r="U61" s="80"/>
      <c r="V61" s="2"/>
      <c r="AB61" s="2"/>
    </row>
    <row r="62" spans="2:29" ht="15">
      <c r="B62" s="103"/>
      <c r="C62" s="104"/>
      <c r="D62" s="105"/>
      <c r="E62" s="104"/>
      <c r="F62" s="107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8"/>
      <c r="U62" s="103"/>
      <c r="V62" s="2"/>
      <c r="AB62" s="1"/>
      <c r="AC62" s="1"/>
    </row>
    <row r="63" spans="2:28" ht="15">
      <c r="B63" s="103"/>
      <c r="C63" s="104"/>
      <c r="D63" s="105"/>
      <c r="E63" s="104"/>
      <c r="F63" s="107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8"/>
      <c r="U63" s="103"/>
      <c r="V63" s="2"/>
      <c r="W63" s="2"/>
      <c r="X63" s="2"/>
      <c r="Y63" s="2"/>
      <c r="Z63" s="2"/>
      <c r="AA63" s="2"/>
      <c r="AB63" s="2"/>
    </row>
    <row r="64" spans="2:28" ht="15">
      <c r="B64" s="103"/>
      <c r="C64" s="104"/>
      <c r="D64" s="105"/>
      <c r="E64" s="104"/>
      <c r="F64" s="107"/>
      <c r="G64" s="104"/>
      <c r="H64" s="75"/>
      <c r="I64" s="75"/>
      <c r="J64" s="83"/>
      <c r="K64" s="75"/>
      <c r="L64" s="75"/>
      <c r="M64" s="75"/>
      <c r="N64" s="83"/>
      <c r="O64" s="75"/>
      <c r="P64" s="75"/>
      <c r="Q64" s="75"/>
      <c r="R64" s="83"/>
      <c r="S64" s="75"/>
      <c r="T64" s="108"/>
      <c r="U64" s="103"/>
      <c r="V64" s="2"/>
      <c r="W64" s="2"/>
      <c r="X64" s="2"/>
      <c r="Y64" s="2"/>
      <c r="Z64" s="2"/>
      <c r="AA64" s="2"/>
      <c r="AB64" s="2"/>
    </row>
    <row r="65" spans="2:28" ht="15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2"/>
      <c r="W65" s="2"/>
      <c r="X65" s="2"/>
      <c r="Y65" s="2"/>
      <c r="Z65" s="2"/>
      <c r="AA65" s="2"/>
      <c r="AB65" s="2"/>
    </row>
    <row r="66" spans="2:28" ht="15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2"/>
      <c r="W66" s="2"/>
      <c r="X66" s="2"/>
      <c r="Y66" s="2"/>
      <c r="Z66" s="2"/>
      <c r="AA66" s="2"/>
      <c r="AB66" s="2"/>
    </row>
    <row r="67" spans="2:28" ht="15">
      <c r="B67" s="85"/>
      <c r="C67" s="61"/>
      <c r="D67" s="61"/>
      <c r="E67" s="61"/>
      <c r="F67" s="60"/>
      <c r="G67" s="19"/>
      <c r="H67" s="65"/>
      <c r="I67" s="65"/>
      <c r="J67" s="51"/>
      <c r="K67" s="60"/>
      <c r="L67" s="65"/>
      <c r="M67" s="65"/>
      <c r="N67" s="51"/>
      <c r="O67" s="60"/>
      <c r="P67" s="65"/>
      <c r="Q67" s="65"/>
      <c r="R67" s="51"/>
      <c r="S67" s="60"/>
      <c r="T67" s="60"/>
      <c r="U67" s="51"/>
      <c r="V67" s="2"/>
      <c r="W67" s="2"/>
      <c r="X67" s="2"/>
      <c r="Y67" s="2"/>
      <c r="Z67" s="2"/>
      <c r="AA67" s="2"/>
      <c r="AB67" s="2"/>
    </row>
    <row r="68" spans="2:28" ht="15">
      <c r="B68" s="87"/>
      <c r="C68" s="61"/>
      <c r="D68" s="61"/>
      <c r="E68" s="61"/>
      <c r="F68" s="60"/>
      <c r="G68" s="19"/>
      <c r="H68" s="65"/>
      <c r="I68" s="65"/>
      <c r="J68" s="51"/>
      <c r="K68" s="60"/>
      <c r="L68" s="65"/>
      <c r="M68" s="65"/>
      <c r="N68" s="51"/>
      <c r="O68" s="60"/>
      <c r="P68" s="65"/>
      <c r="Q68" s="65"/>
      <c r="R68" s="51"/>
      <c r="S68" s="60"/>
      <c r="T68" s="60"/>
      <c r="U68" s="51"/>
      <c r="V68" s="2"/>
      <c r="W68" s="2"/>
      <c r="X68" s="2"/>
      <c r="Y68" s="2"/>
      <c r="Z68" s="2"/>
      <c r="AA68" s="2"/>
      <c r="AB68" s="2"/>
    </row>
    <row r="69" spans="2:28" ht="15">
      <c r="B69" s="87"/>
      <c r="C69" s="61"/>
      <c r="D69" s="61"/>
      <c r="E69" s="61"/>
      <c r="F69" s="60"/>
      <c r="G69" s="19"/>
      <c r="H69" s="2"/>
      <c r="I69" s="2"/>
      <c r="J69" s="51"/>
      <c r="K69" s="2"/>
      <c r="L69" s="2"/>
      <c r="M69" s="2"/>
      <c r="N69" s="51"/>
      <c r="O69" s="2"/>
      <c r="P69" s="2"/>
      <c r="Q69" s="2"/>
      <c r="R69" s="51"/>
      <c r="S69" s="2"/>
      <c r="T69" s="2"/>
      <c r="U69" s="51"/>
      <c r="V69" s="2"/>
      <c r="W69" s="2"/>
      <c r="X69" s="2"/>
      <c r="Y69" s="2"/>
      <c r="Z69" s="2"/>
      <c r="AA69" s="2"/>
      <c r="AB69" s="2"/>
    </row>
    <row r="70" spans="2:28" ht="15">
      <c r="B70" s="87"/>
      <c r="C70" s="61"/>
      <c r="D70" s="61"/>
      <c r="E70" s="61"/>
      <c r="F70" s="60"/>
      <c r="G70" s="19"/>
      <c r="H70" s="2"/>
      <c r="I70" s="2"/>
      <c r="J70" s="51"/>
      <c r="K70" s="2"/>
      <c r="L70" s="2"/>
      <c r="M70" s="2"/>
      <c r="N70" s="51"/>
      <c r="O70" s="2"/>
      <c r="P70" s="2"/>
      <c r="Q70" s="2"/>
      <c r="R70" s="51"/>
      <c r="S70" s="2"/>
      <c r="T70" s="2"/>
      <c r="U70" s="51"/>
      <c r="V70" s="2"/>
      <c r="W70" s="2"/>
      <c r="X70" s="2"/>
      <c r="Y70" s="2"/>
      <c r="Z70" s="2"/>
      <c r="AA70" s="2"/>
      <c r="AB70" s="2"/>
    </row>
    <row r="71" spans="2:28" ht="15">
      <c r="B71" s="87"/>
      <c r="C71" s="61"/>
      <c r="D71" s="61"/>
      <c r="E71" s="61"/>
      <c r="F71" s="60"/>
      <c r="G71" s="19"/>
      <c r="H71" s="2"/>
      <c r="I71" s="2"/>
      <c r="J71" s="51"/>
      <c r="K71" s="2"/>
      <c r="L71" s="2"/>
      <c r="M71" s="2"/>
      <c r="N71" s="51"/>
      <c r="O71" s="2"/>
      <c r="P71" s="2"/>
      <c r="Q71" s="2"/>
      <c r="R71" s="51"/>
      <c r="S71" s="2"/>
      <c r="T71" s="2"/>
      <c r="U71" s="51"/>
      <c r="V71" s="2"/>
      <c r="W71" s="2"/>
      <c r="X71" s="2"/>
      <c r="Y71" s="2"/>
      <c r="Z71" s="2"/>
      <c r="AA71" s="2"/>
      <c r="AB71" s="2"/>
    </row>
    <row r="72" spans="2:28" ht="1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2"/>
      <c r="W72" s="2"/>
      <c r="X72" s="2"/>
      <c r="Y72" s="2"/>
      <c r="Z72" s="2"/>
      <c r="AA72" s="2"/>
      <c r="AB72" s="2"/>
    </row>
    <row r="73" spans="2:28" ht="15">
      <c r="B73" s="87"/>
      <c r="C73" s="61"/>
      <c r="D73" s="61"/>
      <c r="E73" s="61"/>
      <c r="F73" s="60"/>
      <c r="G73" s="19"/>
      <c r="H73" s="65"/>
      <c r="I73" s="65"/>
      <c r="J73" s="51"/>
      <c r="K73" s="60"/>
      <c r="L73" s="65"/>
      <c r="M73" s="65"/>
      <c r="N73" s="51"/>
      <c r="O73" s="60"/>
      <c r="P73" s="65"/>
      <c r="Q73" s="65"/>
      <c r="R73" s="51"/>
      <c r="S73" s="60"/>
      <c r="T73" s="60"/>
      <c r="U73" s="51"/>
      <c r="V73" s="2"/>
      <c r="W73" s="2"/>
      <c r="X73" s="2"/>
      <c r="Y73" s="2"/>
      <c r="Z73" s="2"/>
      <c r="AA73" s="2"/>
      <c r="AB73" s="2"/>
    </row>
    <row r="74" spans="2:28" ht="15">
      <c r="B74" s="85"/>
      <c r="C74" s="61"/>
      <c r="D74" s="61"/>
      <c r="E74" s="61"/>
      <c r="F74" s="60"/>
      <c r="G74" s="19"/>
      <c r="H74" s="65"/>
      <c r="I74" s="65"/>
      <c r="J74" s="51"/>
      <c r="K74" s="60"/>
      <c r="L74" s="65"/>
      <c r="M74" s="65"/>
      <c r="N74" s="51"/>
      <c r="O74" s="60"/>
      <c r="P74" s="65"/>
      <c r="Q74" s="65"/>
      <c r="R74" s="51"/>
      <c r="S74" s="60"/>
      <c r="T74" s="60"/>
      <c r="U74" s="51"/>
      <c r="V74" s="2"/>
      <c r="W74" s="2"/>
      <c r="X74" s="2"/>
      <c r="Y74" s="2"/>
      <c r="Z74" s="2"/>
      <c r="AA74" s="2"/>
      <c r="AB74" s="2"/>
    </row>
    <row r="75" spans="2:28" ht="15">
      <c r="B75" s="87"/>
      <c r="C75" s="61"/>
      <c r="D75" s="61"/>
      <c r="E75" s="61"/>
      <c r="F75" s="60"/>
      <c r="G75" s="19"/>
      <c r="H75" s="2"/>
      <c r="I75" s="2"/>
      <c r="J75" s="51"/>
      <c r="K75" s="2"/>
      <c r="L75" s="2"/>
      <c r="M75" s="2"/>
      <c r="N75" s="51"/>
      <c r="O75" s="2"/>
      <c r="P75" s="2"/>
      <c r="Q75" s="2"/>
      <c r="R75" s="51"/>
      <c r="S75" s="2"/>
      <c r="T75" s="2"/>
      <c r="U75" s="51"/>
      <c r="V75" s="2"/>
      <c r="W75" s="2"/>
      <c r="X75" s="2"/>
      <c r="Y75" s="2"/>
      <c r="Z75" s="2"/>
      <c r="AA75" s="2"/>
      <c r="AB75" s="2"/>
    </row>
    <row r="76" spans="2:28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 ht="15">
      <c r="B77" s="2"/>
      <c r="C77" s="81"/>
      <c r="D77" s="81"/>
      <c r="E77" s="81"/>
      <c r="F77" s="80"/>
      <c r="G77" s="81"/>
      <c r="H77" s="80"/>
      <c r="I77" s="80"/>
      <c r="J77" s="80"/>
      <c r="K77" s="80"/>
      <c r="L77" s="80"/>
      <c r="M77" s="8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 ht="15">
      <c r="B78" s="2"/>
      <c r="C78" s="82"/>
      <c r="D78" s="82"/>
      <c r="E78" s="82"/>
      <c r="F78" s="82"/>
      <c r="G78" s="80"/>
      <c r="H78" s="80"/>
      <c r="I78" s="80"/>
      <c r="J78" s="80"/>
      <c r="K78" s="80"/>
      <c r="L78" s="80"/>
      <c r="M78" s="8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ht="15">
      <c r="B79" s="2"/>
      <c r="C79" s="81"/>
      <c r="D79" s="82"/>
      <c r="E79" s="82"/>
      <c r="F79" s="80"/>
      <c r="G79" s="81"/>
      <c r="H79" s="80"/>
      <c r="I79" s="80"/>
      <c r="J79" s="80"/>
      <c r="K79" s="80"/>
      <c r="L79" s="80"/>
      <c r="M79" s="8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2:28" ht="15">
      <c r="V122" s="2"/>
      <c r="W122" s="2"/>
      <c r="X122" s="2"/>
      <c r="Y122" s="2"/>
      <c r="Z122" s="2"/>
      <c r="AA122" s="2"/>
      <c r="AB122" s="2"/>
    </row>
    <row r="123" spans="22:28" ht="15">
      <c r="V123" s="2"/>
      <c r="W123" s="2"/>
      <c r="X123" s="2"/>
      <c r="Y123" s="2"/>
      <c r="Z123" s="2"/>
      <c r="AA123" s="2"/>
      <c r="AB123" s="2"/>
    </row>
    <row r="124" spans="22:28" ht="15">
      <c r="V124" s="2"/>
      <c r="W124" s="2"/>
      <c r="X124" s="2"/>
      <c r="Y124" s="2"/>
      <c r="Z124" s="2"/>
      <c r="AA124" s="2"/>
      <c r="AB124" s="2"/>
    </row>
    <row r="125" spans="22:28" ht="15">
      <c r="V125" s="2"/>
      <c r="W125" s="2"/>
      <c r="X125" s="2"/>
      <c r="Y125" s="2"/>
      <c r="Z125" s="2"/>
      <c r="AA125" s="2"/>
      <c r="AB125" s="2"/>
    </row>
    <row r="126" spans="22:28" ht="15">
      <c r="V126" s="2"/>
      <c r="W126" s="2"/>
      <c r="X126" s="2"/>
      <c r="Y126" s="2"/>
      <c r="Z126" s="2"/>
      <c r="AA126" s="2"/>
      <c r="AB126" s="2"/>
    </row>
  </sheetData>
  <sheetProtection selectLockedCells="1" selectUnlockedCells="1"/>
  <mergeCells count="129">
    <mergeCell ref="O7:O8"/>
    <mergeCell ref="B1:U1"/>
    <mergeCell ref="B2:U2"/>
    <mergeCell ref="D3:F3"/>
    <mergeCell ref="G3:N3"/>
    <mergeCell ref="O3:T3"/>
    <mergeCell ref="B5:B8"/>
    <mergeCell ref="H7:I7"/>
    <mergeCell ref="L7:M7"/>
    <mergeCell ref="D29:F29"/>
    <mergeCell ref="G29:N29"/>
    <mergeCell ref="O29:T29"/>
    <mergeCell ref="K11:K12"/>
    <mergeCell ref="L11:L12"/>
    <mergeCell ref="H5:K6"/>
    <mergeCell ref="L5:O6"/>
    <mergeCell ref="P5:S6"/>
    <mergeCell ref="J7:J8"/>
    <mergeCell ref="K7:K8"/>
    <mergeCell ref="T31:T33"/>
    <mergeCell ref="U31:U33"/>
    <mergeCell ref="B31:B33"/>
    <mergeCell ref="C31:C33"/>
    <mergeCell ref="D31:D33"/>
    <mergeCell ref="E31:E33"/>
    <mergeCell ref="F31:F33"/>
    <mergeCell ref="G31:G33"/>
    <mergeCell ref="G62:G64"/>
    <mergeCell ref="B34:U34"/>
    <mergeCell ref="B35:U35"/>
    <mergeCell ref="B40:U40"/>
    <mergeCell ref="B58:U58"/>
    <mergeCell ref="B59:U59"/>
    <mergeCell ref="D60:F60"/>
    <mergeCell ref="G60:N60"/>
    <mergeCell ref="O60:T60"/>
    <mergeCell ref="B62:B64"/>
    <mergeCell ref="C62:C64"/>
    <mergeCell ref="D62:D64"/>
    <mergeCell ref="E62:E64"/>
    <mergeCell ref="F62:F64"/>
    <mergeCell ref="B9:U9"/>
    <mergeCell ref="B10:U10"/>
    <mergeCell ref="B27:U27"/>
    <mergeCell ref="B28:U28"/>
    <mergeCell ref="I11:I12"/>
    <mergeCell ref="O11:O12"/>
    <mergeCell ref="H62:K63"/>
    <mergeCell ref="L62:O63"/>
    <mergeCell ref="P62:S63"/>
    <mergeCell ref="H31:K32"/>
    <mergeCell ref="L31:O32"/>
    <mergeCell ref="P11:P12"/>
    <mergeCell ref="Q11:Q12"/>
    <mergeCell ref="R11:R12"/>
    <mergeCell ref="P31:S32"/>
    <mergeCell ref="B65:U65"/>
    <mergeCell ref="B66:U66"/>
    <mergeCell ref="B72:U72"/>
    <mergeCell ref="B11:B12"/>
    <mergeCell ref="H11:H12"/>
    <mergeCell ref="T62:T64"/>
    <mergeCell ref="U62:U64"/>
    <mergeCell ref="T11:T12"/>
    <mergeCell ref="U11:U12"/>
    <mergeCell ref="N11:N12"/>
    <mergeCell ref="S11:S12"/>
    <mergeCell ref="C5:C8"/>
    <mergeCell ref="D5:D8"/>
    <mergeCell ref="E5:E8"/>
    <mergeCell ref="F5:F8"/>
    <mergeCell ref="G5:G8"/>
    <mergeCell ref="M11:M12"/>
    <mergeCell ref="P7:Q7"/>
    <mergeCell ref="J11:J12"/>
    <mergeCell ref="N7:N8"/>
    <mergeCell ref="R15:R16"/>
    <mergeCell ref="R7:R8"/>
    <mergeCell ref="S7:S8"/>
    <mergeCell ref="T5:T8"/>
    <mergeCell ref="U5:U8"/>
    <mergeCell ref="H15:H16"/>
    <mergeCell ref="I15:I16"/>
    <mergeCell ref="J15:J16"/>
    <mergeCell ref="K15:K16"/>
    <mergeCell ref="L15:L16"/>
    <mergeCell ref="M17:M18"/>
    <mergeCell ref="M15:M16"/>
    <mergeCell ref="N15:N16"/>
    <mergeCell ref="O15:O16"/>
    <mergeCell ref="P15:P16"/>
    <mergeCell ref="Q15:Q16"/>
    <mergeCell ref="O13:O14"/>
    <mergeCell ref="U17:U18"/>
    <mergeCell ref="S15:S16"/>
    <mergeCell ref="T15:T16"/>
    <mergeCell ref="U15:U16"/>
    <mergeCell ref="H17:H18"/>
    <mergeCell ref="I17:I18"/>
    <mergeCell ref="J17:J18"/>
    <mergeCell ref="K17:K18"/>
    <mergeCell ref="L17:L18"/>
    <mergeCell ref="P17:P18"/>
    <mergeCell ref="Q17:Q18"/>
    <mergeCell ref="R17:R18"/>
    <mergeCell ref="S17:S18"/>
    <mergeCell ref="T17:T18"/>
    <mergeCell ref="N17:N18"/>
    <mergeCell ref="O17:O18"/>
    <mergeCell ref="P13:P14"/>
    <mergeCell ref="Q13:Q14"/>
    <mergeCell ref="R13:R14"/>
    <mergeCell ref="B13:B14"/>
    <mergeCell ref="H13:H14"/>
    <mergeCell ref="I13:I14"/>
    <mergeCell ref="J13:J14"/>
    <mergeCell ref="K13:K14"/>
    <mergeCell ref="L13:L14"/>
    <mergeCell ref="N13:N14"/>
    <mergeCell ref="S13:S14"/>
    <mergeCell ref="T13:T14"/>
    <mergeCell ref="U13:U14"/>
    <mergeCell ref="G11:G12"/>
    <mergeCell ref="G15:G16"/>
    <mergeCell ref="B17:B18"/>
    <mergeCell ref="B15:B16"/>
    <mergeCell ref="G17:G18"/>
    <mergeCell ref="G13:G14"/>
    <mergeCell ref="M13:M14"/>
  </mergeCells>
  <printOptions/>
  <pageMargins left="0.25" right="0.25" top="1" bottom="1" header="0.3" footer="0.3"/>
  <pageSetup horizontalDpi="300" verticalDpi="300" orientation="landscape" paperSize="9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KHAV</dc:creator>
  <cp:keywords/>
  <dc:description/>
  <cp:lastModifiedBy>Пользователь Microsoft Office</cp:lastModifiedBy>
  <cp:lastPrinted>2017-06-30T13:58:18Z</cp:lastPrinted>
  <dcterms:created xsi:type="dcterms:W3CDTF">2016-07-05T10:04:52Z</dcterms:created>
  <dcterms:modified xsi:type="dcterms:W3CDTF">2017-07-01T15:00:44Z</dcterms:modified>
  <cp:category/>
  <cp:version/>
  <cp:contentType/>
  <cp:contentStatus/>
</cp:coreProperties>
</file>